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3.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4.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drawings/drawing5.xml" ContentType="application/vnd.openxmlformats-officedocument.drawing+xml"/>
  <Override PartName="/xl/comments5.xml" ContentType="application/vnd.openxmlformats-officedocument.spreadsheetml.comments+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60" windowWidth="20265" windowHeight="7305" tabRatio="811"/>
  </bookViews>
  <sheets>
    <sheet name="Inhoudstafel" sheetId="8" r:id="rId1"/>
    <sheet name="Volwassenen - persoon zelf" sheetId="1" r:id="rId2"/>
    <sheet name="Volwassenen - informant" sheetId="4" r:id="rId3"/>
    <sheet name="Minderjarigen - persoon zelf" sheetId="5" r:id="rId4"/>
    <sheet name="Minderjarigen - informant" sheetId="6" r:id="rId5"/>
    <sheet name="Organisatiefactoren" sheetId="7" r:id="rId6"/>
  </sheets>
  <definedNames>
    <definedName name="_Toc443301282" localSheetId="4">'Minderjarigen - informant'!$A$1</definedName>
    <definedName name="_Toc443301282" localSheetId="3">'Minderjarigen - persoon zelf'!$A$1</definedName>
    <definedName name="_Toc443301282" localSheetId="5">Organisatiefactoren!$A$1</definedName>
    <definedName name="_Toc443301282" localSheetId="2">'Volwassenen - informant'!$A$1</definedName>
    <definedName name="_Toc443301282" localSheetId="1">'Volwassenen - persoon zelf'!$A$1</definedName>
  </definedNames>
  <calcPr calcId="145621"/>
</workbook>
</file>

<file path=xl/calcChain.xml><?xml version="1.0" encoding="utf-8"?>
<calcChain xmlns="http://schemas.openxmlformats.org/spreadsheetml/2006/main">
  <c r="C194" i="7" l="1"/>
  <c r="E194" i="7" s="1"/>
  <c r="C193" i="7"/>
  <c r="E193" i="7" s="1"/>
  <c r="C192" i="7"/>
  <c r="E192" i="7" s="1"/>
  <c r="C187" i="7"/>
  <c r="E187" i="7" s="1"/>
  <c r="C186" i="7"/>
  <c r="E186" i="7" s="1"/>
  <c r="C185" i="7"/>
  <c r="E185" i="7" s="1"/>
  <c r="C184" i="7"/>
  <c r="E184" i="7" s="1"/>
  <c r="C183" i="7"/>
  <c r="E183" i="7" s="1"/>
  <c r="C182" i="7"/>
  <c r="E182" i="7" s="1"/>
  <c r="C177" i="7"/>
  <c r="E177" i="7" s="1"/>
  <c r="C176" i="7"/>
  <c r="E176" i="7" s="1"/>
  <c r="C175" i="7"/>
  <c r="E175" i="7" s="1"/>
  <c r="C170" i="7"/>
  <c r="E170" i="7" s="1"/>
  <c r="C169" i="7"/>
  <c r="E169" i="7" s="1"/>
  <c r="C168" i="7"/>
  <c r="E168" i="7" s="1"/>
  <c r="C178" i="7" l="1"/>
  <c r="C195" i="7"/>
  <c r="C188" i="7"/>
  <c r="C171" i="7"/>
  <c r="A156" i="6"/>
  <c r="A155" i="5"/>
  <c r="A159" i="4"/>
  <c r="A159" i="1"/>
  <c r="C153" i="6"/>
  <c r="E153" i="6" s="1"/>
  <c r="C152" i="6"/>
  <c r="E152" i="6" s="1"/>
  <c r="C151" i="6"/>
  <c r="C150" i="6"/>
  <c r="C149" i="6"/>
  <c r="E149" i="6" s="1"/>
  <c r="C148" i="6"/>
  <c r="E148" i="6" s="1"/>
  <c r="C147" i="6"/>
  <c r="E154" i="6" s="1"/>
  <c r="E151" i="6"/>
  <c r="E150" i="6"/>
  <c r="E147" i="6"/>
  <c r="E195" i="7" l="1"/>
  <c r="E147" i="7" s="1"/>
  <c r="C147" i="7"/>
  <c r="E178" i="7"/>
  <c r="E145" i="7" s="1"/>
  <c r="C145" i="7"/>
  <c r="E171" i="7"/>
  <c r="E144" i="7" s="1"/>
  <c r="C144" i="7"/>
  <c r="E188" i="7"/>
  <c r="E146" i="7" s="1"/>
  <c r="C146" i="7"/>
  <c r="C152" i="5"/>
  <c r="E152" i="5" s="1"/>
  <c r="C151" i="5"/>
  <c r="E151" i="5" s="1"/>
  <c r="C150" i="5"/>
  <c r="E150" i="5" s="1"/>
  <c r="C149" i="5"/>
  <c r="E149" i="5" s="1"/>
  <c r="C148" i="5"/>
  <c r="E148" i="5" s="1"/>
  <c r="C147" i="5"/>
  <c r="E147" i="5" s="1"/>
  <c r="C146" i="5"/>
  <c r="E146" i="5" s="1"/>
  <c r="E153" i="5" l="1"/>
  <c r="E148" i="7"/>
  <c r="C156" i="4"/>
  <c r="E156" i="4" s="1"/>
  <c r="C155" i="4"/>
  <c r="E155" i="4" s="1"/>
  <c r="C154" i="4"/>
  <c r="E154" i="4" s="1"/>
  <c r="C153" i="4"/>
  <c r="E153" i="4" s="1"/>
  <c r="C152" i="4"/>
  <c r="E152" i="4" s="1"/>
  <c r="C151" i="4"/>
  <c r="E151" i="4" s="1"/>
  <c r="C150" i="4"/>
  <c r="E150" i="4" s="1"/>
  <c r="E157" i="4" l="1"/>
  <c r="C156" i="1"/>
  <c r="E156" i="1" s="1"/>
  <c r="C155" i="1"/>
  <c r="E155" i="1" s="1"/>
  <c r="C154" i="1"/>
  <c r="E154" i="1" s="1"/>
  <c r="C153" i="1"/>
  <c r="E153" i="1" s="1"/>
  <c r="C152" i="1"/>
  <c r="E152" i="1" s="1"/>
  <c r="E150" i="1"/>
  <c r="C151" i="1"/>
  <c r="E151" i="1" s="1"/>
  <c r="C150" i="1"/>
  <c r="E157" i="1" l="1"/>
</calcChain>
</file>

<file path=xl/comments1.xml><?xml version="1.0" encoding="utf-8"?>
<comments xmlns="http://schemas.openxmlformats.org/spreadsheetml/2006/main">
  <authors>
    <author>Steven De Looze</author>
  </authors>
  <commentList>
    <comment ref="C149" authorId="0">
      <text>
        <r>
          <rPr>
            <sz val="8"/>
            <color indexed="81"/>
            <rFont val="Tahoma"/>
            <family val="2"/>
          </rPr>
          <t xml:space="preserve">De aangeduide antwoorden worden omgezet in scores:
   * Altijd = 1               * Ja = 1
   * Soms = 0,5           * Neen = 0
   * Nooit = 0
Voor 3 items in de vragenlijst wordt de score omgedraaid, met name items 11, 13 en 41. Voor deze items geldt: Altijd = 0; Soms = 0,5; Nooit = 1.
</t>
        </r>
      </text>
    </comment>
    <comment ref="E149" authorId="0">
      <text>
        <r>
          <rPr>
            <sz val="8"/>
            <color indexed="81"/>
            <rFont val="Tahoma"/>
            <family val="2"/>
          </rPr>
          <t>De domeinscore wordt gedeeld door het aantal items van dat domein. Voor het totaal aantal items wordt geen rekening gehouden met de items die Gon gescoord werden of niet werden ingevuld.</t>
        </r>
      </text>
    </comment>
  </commentList>
</comments>
</file>

<file path=xl/comments2.xml><?xml version="1.0" encoding="utf-8"?>
<comments xmlns="http://schemas.openxmlformats.org/spreadsheetml/2006/main">
  <authors>
    <author>Steven De Looze</author>
  </authors>
  <commentList>
    <comment ref="C149" authorId="0">
      <text>
        <r>
          <rPr>
            <sz val="8"/>
            <color indexed="81"/>
            <rFont val="Tahoma"/>
            <family val="2"/>
          </rPr>
          <t xml:space="preserve">De aangeduide antwoorden worden omgezet in scores:
   * Altijd = 1               * Ja = 1
   * Soms = 0,5           * Neen = 0
   * Nooit = 0
Voor 3 items in de vragenlijst wordt de score omgedraaid, met name items 11, 13 en 41. Voor deze items geldt: Altijd = 0; Soms = 0,5; Nooit = 1.
</t>
        </r>
      </text>
    </comment>
    <comment ref="E149" authorId="0">
      <text>
        <r>
          <rPr>
            <sz val="8"/>
            <color indexed="81"/>
            <rFont val="Tahoma"/>
            <family val="2"/>
          </rPr>
          <t>De domeinscore wordt gedeeld door het aantal items van dat domein. Voor het totaal aantal items wordt geen rekening gehouden met de items die Gon gescoord werden of niet werden ingevuld.</t>
        </r>
      </text>
    </comment>
  </commentList>
</comments>
</file>

<file path=xl/comments3.xml><?xml version="1.0" encoding="utf-8"?>
<comments xmlns="http://schemas.openxmlformats.org/spreadsheetml/2006/main">
  <authors>
    <author>Steven De Looze</author>
  </authors>
  <commentList>
    <comment ref="C145" authorId="0">
      <text>
        <r>
          <rPr>
            <sz val="8"/>
            <color indexed="81"/>
            <rFont val="Tahoma"/>
            <family val="2"/>
          </rPr>
          <t xml:space="preserve">De aangeduide antwoorden worden omgezet in scores:
   * Altijd = 1               * Ja = 1
   * Soms = 0,5           * Neen = 0
   * Nooit = 0
Voor 3 items in de vragenlijst wordt de score omgedraaid, met name items 11, 13 en 41. Voor deze items geldt: Altijd = 0; Soms = 0,5; Nooit = 1.
</t>
        </r>
      </text>
    </comment>
    <comment ref="E145" authorId="0">
      <text>
        <r>
          <rPr>
            <sz val="8"/>
            <color indexed="81"/>
            <rFont val="Tahoma"/>
            <family val="2"/>
          </rPr>
          <t>De domeinscore wordt gedeeld door het aantal items van dat domein. Voor het totaal aantal items wordt geen rekening gehouden met de items die Gon gescoord werden of niet werden ingevuld.</t>
        </r>
      </text>
    </comment>
  </commentList>
</comments>
</file>

<file path=xl/comments4.xml><?xml version="1.0" encoding="utf-8"?>
<comments xmlns="http://schemas.openxmlformats.org/spreadsheetml/2006/main">
  <authors>
    <author>Steven De Looze</author>
  </authors>
  <commentList>
    <comment ref="C146" authorId="0">
      <text>
        <r>
          <rPr>
            <sz val="8"/>
            <color indexed="81"/>
            <rFont val="Tahoma"/>
            <family val="2"/>
          </rPr>
          <t xml:space="preserve">De aangeduide antwoorden worden omgezet in scores:
   * Altijd = 1               * Ja = 1
   * Soms = 0,5           * Neen = 0
   * Nooit = 0
Voor 3 items in de vragenlijst wordt de score omgedraaid, met name items 11, 13 en 41. Voor deze items geldt: Altijd = 0; Soms = 0,5; Nooit = 1.
</t>
        </r>
      </text>
    </comment>
    <comment ref="E146" authorId="0">
      <text>
        <r>
          <rPr>
            <sz val="8"/>
            <color indexed="81"/>
            <rFont val="Tahoma"/>
            <family val="2"/>
          </rPr>
          <t>De domeinscore wordt gedeeld door het aantal items van dat domein. Voor het totaal aantal items wordt geen rekening gehouden met de items die Gon gescoord werden of niet werden ingevuld.</t>
        </r>
      </text>
    </comment>
  </commentList>
</comments>
</file>

<file path=xl/comments5.xml><?xml version="1.0" encoding="utf-8"?>
<comments xmlns="http://schemas.openxmlformats.org/spreadsheetml/2006/main">
  <authors>
    <author>Steven De Looze</author>
  </authors>
  <commentList>
    <comment ref="C143" authorId="0">
      <text>
        <r>
          <rPr>
            <sz val="8"/>
            <color indexed="81"/>
            <rFont val="Tahoma"/>
            <family val="2"/>
          </rPr>
          <t>De itemscores worden per onderdeel en per domein opgeteld. Hierbij wordt met de score 9 geen rekening gehouden.</t>
        </r>
      </text>
    </comment>
    <comment ref="E143" authorId="0">
      <text>
        <r>
          <rPr>
            <sz val="8"/>
            <color indexed="81"/>
            <rFont val="Tahoma"/>
            <family val="2"/>
          </rPr>
          <t>Per onderdeel en per domein wordt de behaalde score gedeeld door het aantal items van dat onderdeel of van dat domein. Daarbij wordt rekening gehouden met het aantal items waar 9 op gescoord werd. De behaalde score wordt m.a.w. gedeeld door het aantal items van dat onderdeel/domein min het aantal 9-scores op de onderdeel/domein.</t>
        </r>
      </text>
    </comment>
    <comment ref="C167" authorId="0">
      <text>
        <r>
          <rPr>
            <sz val="8"/>
            <color indexed="81"/>
            <rFont val="Tahoma"/>
            <family val="2"/>
          </rPr>
          <t>De itemscores worden per onderdeel en per domein opgeteld. Hierbij wordt met de score 9 geen rekening gehouden.</t>
        </r>
      </text>
    </comment>
    <comment ref="E167" authorId="0">
      <text>
        <r>
          <rPr>
            <sz val="8"/>
            <color indexed="81"/>
            <rFont val="Tahoma"/>
            <family val="2"/>
          </rPr>
          <t>Per onderdeel en per domein wordt de behaalde score gedeeld door het aantal items van dat onderdeel of van dat domein. Daarbij wordt rekening gehouden met het aantal items waar 9 op gescoord werd. De behaalde score wordt m.a.w. gedeeld door het aantal items van dat onderdeel/domein min het aantal 9-scores op de onderdeel/domein.</t>
        </r>
      </text>
    </comment>
    <comment ref="C174" authorId="0">
      <text>
        <r>
          <rPr>
            <sz val="8"/>
            <color indexed="81"/>
            <rFont val="Tahoma"/>
            <family val="2"/>
          </rPr>
          <t>De itemscores worden per onderdeel en per domein opgeteld. Hierbij wordt met de score 9 geen rekening gehouden.</t>
        </r>
      </text>
    </comment>
    <comment ref="E174" authorId="0">
      <text>
        <r>
          <rPr>
            <sz val="8"/>
            <color indexed="81"/>
            <rFont val="Tahoma"/>
            <family val="2"/>
          </rPr>
          <t>Per onderdeel en per domein wordt de behaalde score gedeeld door het aantal items van dat onderdeel of van dat domein. Daarbij wordt rekening gehouden met het aantal items waar 9 op gescoord werd. De behaalde score wordt m.a.w. gedeeld door het aantal items van dat onderdeel/domein min het aantal 9-scores op de onderdeel/domein.</t>
        </r>
      </text>
    </comment>
    <comment ref="C181" authorId="0">
      <text>
        <r>
          <rPr>
            <sz val="8"/>
            <color indexed="81"/>
            <rFont val="Tahoma"/>
            <family val="2"/>
          </rPr>
          <t>De itemscores worden per onderdeel en per domein opgeteld. Hierbij wordt met de score 9 geen rekening gehouden.</t>
        </r>
      </text>
    </comment>
    <comment ref="E181" authorId="0">
      <text>
        <r>
          <rPr>
            <sz val="8"/>
            <color indexed="81"/>
            <rFont val="Tahoma"/>
            <family val="2"/>
          </rPr>
          <t>Per onderdeel en per domein wordt de behaalde score gedeeld door het aantal items van dat onderdeel of van dat domein. Daarbij wordt rekening gehouden met het aantal items waar 9 op gescoord werd. De behaalde score wordt m.a.w. gedeeld door het aantal items van dat onderdeel/domein min het aantal 9-scores op de onderdeel/domein.</t>
        </r>
      </text>
    </comment>
    <comment ref="C191" authorId="0">
      <text>
        <r>
          <rPr>
            <sz val="8"/>
            <color indexed="81"/>
            <rFont val="Tahoma"/>
            <family val="2"/>
          </rPr>
          <t>De itemscores worden per onderdeel en per domein opgeteld. Hierbij wordt met de score 9 geen rekening gehouden.</t>
        </r>
      </text>
    </comment>
    <comment ref="E191" authorId="0">
      <text>
        <r>
          <rPr>
            <sz val="8"/>
            <color indexed="81"/>
            <rFont val="Tahoma"/>
            <family val="2"/>
          </rPr>
          <t>Per onderdeel en per domein wordt de behaalde score gedeeld door het aantal items van dat onderdeel of van dat domein. Daarbij wordt rekening gehouden met het aantal items waar 9 op gescoord werd. De behaalde score wordt m.a.w. gedeeld door het aantal items van dat onderdeel/domein min het aantal 9-scores op de onderdeel/domein.</t>
        </r>
      </text>
    </comment>
  </commentList>
</comments>
</file>

<file path=xl/sharedStrings.xml><?xml version="1.0" encoding="utf-8"?>
<sst xmlns="http://schemas.openxmlformats.org/spreadsheetml/2006/main" count="654" uniqueCount="502">
  <si>
    <t>Vragenlijst Inclusie-uitkomsten voor volwassenen met een handicap</t>
  </si>
  <si>
    <t>Versie voor de persoon zelf</t>
  </si>
  <si>
    <t>Identificatiegegevens</t>
  </si>
  <si>
    <t>Naam:</t>
  </si>
  <si>
    <t>Geboortedatum:</t>
  </si>
  <si>
    <t>Huidige ondersteuningsvormen:</t>
  </si>
  <si>
    <t>Datum van afname van de vragenlijst:</t>
  </si>
  <si>
    <t>Hoe heb je de vragenlijst ingevuld?</t>
  </si>
  <si>
    <t>Specifieer andere:</t>
  </si>
  <si>
    <t xml:space="preserve">De vragen verwijzen naar verschillende aspecten van inclusie. We gaan ervan uit dat ze altijd relevant zijn. Misschien denk jij dat sommige dingen voor jou niet belangrijk of nodig zijn. Bv. ‘Heb je vrienden?’. Ook als je het niet belangrijk vindt dat je vrienden hebt, vragen we je toch om aan te geven of je vrienden hebt of niet. </t>
  </si>
  <si>
    <t>Kies per vraag het gepaste antwoord uit de keuzelijst.</t>
  </si>
  <si>
    <r>
      <t xml:space="preserve">Ga uit van de situatie zoals ze was gedurende het </t>
    </r>
    <r>
      <rPr>
        <u/>
        <sz val="11"/>
        <color theme="1"/>
        <rFont val="Arial"/>
        <family val="2"/>
      </rPr>
      <t>voorbije jaar</t>
    </r>
    <r>
      <rPr>
        <sz val="11"/>
        <color theme="1"/>
        <rFont val="Arial"/>
        <family val="2"/>
      </rPr>
      <t>.</t>
    </r>
  </si>
  <si>
    <t>- Altijd betekent: altijd, nagenoeg altijd, heel frequent, zeer veel, helemaal, in grote mate.</t>
  </si>
  <si>
    <t>- Soms betekent: soms, af en toe, een beetje, in zekere mate, in zekere zin.</t>
  </si>
  <si>
    <t>- Nooit betekent: nooit, heel weinig, geen, in zeer beperkte mate.</t>
  </si>
  <si>
    <t>Domein 1. Sociale status en volwaardig burgerschap (13 items)</t>
  </si>
  <si>
    <t>2 - Is de plaats waar je woont ook je wettelijke verblijfplaats (je domicilie-adres)?</t>
  </si>
  <si>
    <t>3 - Ga je stemmen bij verkiezingen?</t>
  </si>
  <si>
    <t>8 - Kies je zelf welk werk / welke dagbesteding je doet?</t>
  </si>
  <si>
    <t>10 - Vragen andere mensen naar je interesses, hobby’s, activiteiten, familie, …?</t>
  </si>
  <si>
    <t>Domein 2. Ondersteuning (14 items)</t>
  </si>
  <si>
    <t>16 - Heb je een individuele begeleider of een persoonlijke assistent die je bijstaat bij activiteiten in de samenleving?</t>
  </si>
  <si>
    <t>19 - Krijg je ondersteuning bij het zoeken van vormings- en opleidingsmogelijkheden in de samenleving, die aangepast zijn aan je noden en mogelijkheden?</t>
  </si>
  <si>
    <t>21 - Krijg je, indien je dat wil, ondersteuning bij het uitbouwen van een partnerrelatie?</t>
  </si>
  <si>
    <t>22 - Krijg je ondersteuning bij het aangaan en onderhouden van sociale contacten en relaties?</t>
  </si>
  <si>
    <t>24 - Krijg je ondersteuning bij het plannen van vakantie, uitstappen of feestjes?</t>
  </si>
  <si>
    <t>25 - Kan je bij iemand terecht voor ondersteuning?</t>
  </si>
  <si>
    <t>26 - Kan je gebruik maken van hulpmiddelen en/of van een tolk om te communiceren met anderen?</t>
  </si>
  <si>
    <t>27 - Krijg je ondersteuning om je wensen en noden kenbaar te maken in het contact met andere diensten?</t>
  </si>
  <si>
    <t>Domein 3. Opleiding / Werk (8 items)</t>
  </si>
  <si>
    <t>Indien je op pensioenleeftijd bent, moet je dit domein niet invullen.</t>
  </si>
  <si>
    <t>29 - Heb je betaald werk?</t>
  </si>
  <si>
    <t>30 - Heb je werk / dagbesteding aansluitend bij je interesses.</t>
  </si>
  <si>
    <t>35 - Krijg je de kans om nieuwe dingen te leren in je dagelijkse leefsituatie?</t>
  </si>
  <si>
    <t>Domein 4. Relaties en interacties (18 items)</t>
  </si>
  <si>
    <t>36 - Heb je een persoonlijke band met familieleden?</t>
  </si>
  <si>
    <t>38 - Heb je vrienden?</t>
  </si>
  <si>
    <t>39 - Heb je een ‘goede’ vriend, met wie je veel kan delen?</t>
  </si>
  <si>
    <t xml:space="preserve">41 - Ervaar je vijandige reacties van familieleden of kennissen?   </t>
  </si>
  <si>
    <t>43 - Heb je een partner / kan je een partnerrelatie aangaan als je dat wil?</t>
  </si>
  <si>
    <t>44 - Kan je samen met je vriend(en) / vriendin(nen) bepalen hoe jullie de tijd samen doorbrengen?</t>
  </si>
  <si>
    <t>45 - Heb je seksuele of intieme contacten of kan je die hebben wanneer je dat wil?</t>
  </si>
  <si>
    <t xml:space="preserve">47 - Ken je je buren bij naam?  </t>
  </si>
  <si>
    <t>50 - Komen er buren, vrienden of collega’s bij jou op bezoek?</t>
  </si>
  <si>
    <t>Domein 5. Activiteiten in de samenleving (9 items)</t>
  </si>
  <si>
    <t>59 - Ga je op vakantie of maak je daguitstappen met andere mensen dan groepsgenoten, familie of begeleiders?</t>
  </si>
  <si>
    <t>Domein 6. Woonaccommodatie (7 items)</t>
  </si>
  <si>
    <t>64 - Huur je een huis of ben je eigenaar van een huis?</t>
  </si>
  <si>
    <t>65 - Kan je je vrij bewegen op de plaats waar je woont?</t>
  </si>
  <si>
    <t>66 - Kan je vrij in en uit je woonplaats lopen?</t>
  </si>
  <si>
    <t>67 - Kan je naar de lokale gemeenschap wanneer je dat wil?</t>
  </si>
  <si>
    <t>68 - Heb je persoonlijke bezittingen in je woonplaats?</t>
  </si>
  <si>
    <t>Domein 7. Toegankelijkheid en mobiliteit (7 items)</t>
  </si>
  <si>
    <t>73 - Heb je de mogelijkheid je te verplaatsen met openbaar vervoer of met eigen vervoersmiddelen binnen de gemeente?</t>
  </si>
  <si>
    <t>74 - Heb je de mogelijkheid je te verplaatsen met openbaar vervoer of met eigen vervoersmiddelen buiten de eigen gemeente?</t>
  </si>
  <si>
    <t>76 - Is de directe omgeving in de buurt van je woonplaats toegankelijk voor jou?</t>
  </si>
  <si>
    <t>Instructies:</t>
  </si>
  <si>
    <r>
      <t xml:space="preserve">4 - Kan je je mening kenbaar maken?
</t>
    </r>
    <r>
      <rPr>
        <i/>
        <sz val="11"/>
        <color theme="1"/>
        <rFont val="Arial"/>
        <family val="2"/>
      </rPr>
      <t>Bijvoorbeeld: je kan zeggen wat je denkt of hoe je je voelt bij wat er gebeurt in je leven, je kan aangeven wat je wil.</t>
    </r>
  </si>
  <si>
    <r>
      <t xml:space="preserve">5 - Ben je betrokken bij het opstellen van je ondersteuningsplan?
</t>
    </r>
    <r>
      <rPr>
        <i/>
        <sz val="11"/>
        <color theme="1"/>
        <rFont val="Arial"/>
        <family val="2"/>
      </rPr>
      <t>Bijvoorbeeld: er wordt met jou gesproken over het ondersteuningsplan, je wensen en keuzes worden in het ondersteuningsplan opgenomen.</t>
    </r>
  </si>
  <si>
    <r>
      <t xml:space="preserve">6 - Kies je zelf waar je je geld aan besteedt?
</t>
    </r>
    <r>
      <rPr>
        <i/>
        <sz val="11"/>
        <color theme="1"/>
        <rFont val="Arial"/>
        <family val="2"/>
      </rPr>
      <t>Het kan gaan om je loon, zakgeld, persoonlijk budget, …</t>
    </r>
  </si>
  <si>
    <r>
      <t xml:space="preserve">7 – Heb je zelf gekozen waar je woont?
</t>
    </r>
    <r>
      <rPr>
        <i/>
        <sz val="11"/>
        <color theme="1"/>
        <rFont val="Arial"/>
        <family val="2"/>
      </rPr>
      <t>In een residentiële voorziening gaat het zowel over de voorziening als over de leefgroep / woning binnen de voorziening.</t>
    </r>
  </si>
  <si>
    <r>
      <t xml:space="preserve">9 - Heb je een vertrouwenspersoon?
</t>
    </r>
    <r>
      <rPr>
        <i/>
        <sz val="11"/>
        <color theme="1"/>
        <rFont val="Arial"/>
        <family val="2"/>
      </rPr>
      <t>Met een vertrouwenspersoon bedoelen we iemand die meerderjarig is, niet rechtstreeks betrokken is bij de hulpverlening, en door jou aangewezen is.</t>
    </r>
  </si>
  <si>
    <r>
      <t xml:space="preserve">11 - Gaan andere mensen op een negatieve manier om met jou?
</t>
    </r>
    <r>
      <rPr>
        <i/>
        <sz val="11"/>
        <color theme="1"/>
        <rFont val="Arial"/>
        <family val="2"/>
      </rPr>
      <t>Bijvoorbeeld: je wordt gepest of uitgelachen door anderen, je krijgt negatieve opmerkingen van anderen over je uiterlijk of gedrag.</t>
    </r>
  </si>
  <si>
    <r>
      <t xml:space="preserve">12 - Gaan andere mensen op een gepaste manier om met jou?
</t>
    </r>
    <r>
      <rPr>
        <i/>
        <sz val="11"/>
        <color theme="1"/>
        <rFont val="Arial"/>
        <family val="2"/>
      </rPr>
      <t>Bijvoorbeeld: ze doen geen dingen in je plaats die je zelf kan, ze spreken niet op een kinderlijke manier tegen je.</t>
    </r>
  </si>
  <si>
    <r>
      <t xml:space="preserve">13 - Wordt er je iets geweigerd omwille van je handicap?
</t>
    </r>
    <r>
      <rPr>
        <i/>
        <sz val="11"/>
        <color theme="1"/>
        <rFont val="Arial"/>
        <family val="2"/>
      </rPr>
      <t>Bijvoorbeeld: je mag niet op de bus of trein omwille van je handicap; je mag geen woning huren omwille van je handicap; je krijgt geen verzekering omwille van je handicap.</t>
    </r>
  </si>
  <si>
    <r>
      <t xml:space="preserve">14 - Krijg je ondersteuning van reguliere diensten om te participeren in de samenleving?
</t>
    </r>
    <r>
      <rPr>
        <i/>
        <sz val="11"/>
        <color theme="1"/>
        <rFont val="Arial"/>
        <family val="2"/>
      </rPr>
      <t>Onder reguliere diensten verstaan we diensten die ter beschikking staan van alle burgers die ondersteuning nodig hebben, niet enkel van burgers met een handicap. Voorbeelden zijn OCMW, gemeentelijke vrijwilligersdiensten, boodschappen- of maaltijddiensten, thuishulp, gezinshulp, vervoerdiensten, CAW.</t>
    </r>
  </si>
  <si>
    <r>
      <t xml:space="preserve">15 - Krijg je ondersteuning van mensen uit je directe omgeving om te participeren in de samenleving?
</t>
    </r>
    <r>
      <rPr>
        <i/>
        <sz val="11"/>
        <color theme="1"/>
        <rFont val="Arial"/>
        <family val="2"/>
      </rPr>
      <t>Het gaat om anderen dan professionele hulpverleners, bijvoorbeeld ouders, familieleden, vrijwilligers, buren.</t>
    </r>
  </si>
  <si>
    <r>
      <t xml:space="preserve">17 - Krijg je ondersteuning bij het wonen in de samenleving?
</t>
    </r>
    <r>
      <rPr>
        <i/>
        <sz val="11"/>
        <color theme="1"/>
        <rFont val="Arial"/>
        <family val="2"/>
      </rPr>
      <t>Het kan zowel gaan om het zoeken van een aangepaste woonplaats in de samenleving, als om ondersteuning bij het wonen zelf.</t>
    </r>
  </si>
  <si>
    <r>
      <t xml:space="preserve">18 - Krijg je ondersteuning bij het werken in de samenleving?
</t>
    </r>
    <r>
      <rPr>
        <i/>
        <sz val="11"/>
        <color theme="1"/>
        <rFont val="Arial"/>
        <family val="2"/>
      </rPr>
      <t>Het kan zowel gaan om het zoeken van aangepast werk in de samenleving als om ondersteuning bij het werken zelf.</t>
    </r>
  </si>
  <si>
    <r>
      <t xml:space="preserve">20 - Krijg je ondersteuning om activiteiten in de samenleving te ondernemen, die aangepast zijn aan je noden en mogelijkheden?
</t>
    </r>
    <r>
      <rPr>
        <i/>
        <sz val="11"/>
        <color theme="1"/>
        <rFont val="Arial"/>
        <family val="2"/>
      </rPr>
      <t>Het kan zowel gaan om het zoeken van aangepaste activiteiten (bijvoorbeeld sport, culturele activiteiten, sociale activiteiten) als om ondersteuning bij de activiteiten zelf.</t>
    </r>
  </si>
  <si>
    <r>
      <t xml:space="preserve">23 – Krijg je ondersteuning bij het participeren aan het verenigingsleven in de buurt?
</t>
    </r>
    <r>
      <rPr>
        <i/>
        <sz val="11"/>
        <color theme="1"/>
        <rFont val="Arial"/>
        <family val="2"/>
      </rPr>
      <t>Het kan zowel gaan om het zoeken van verenigingen (bijvoorbeeld wandelclub, filmclub, andere clubs) als om ondersteuning bij de activiteiten zelf.</t>
    </r>
  </si>
  <si>
    <r>
      <t xml:space="preserve">28 - Werk je in de samenleving?
</t>
    </r>
    <r>
      <rPr>
        <i/>
        <sz val="11"/>
        <color theme="1"/>
        <rFont val="Arial"/>
        <family val="2"/>
      </rPr>
      <t>Het kan gaan om betaald werk, begeleid werk, vrijwilligerswerk.</t>
    </r>
  </si>
  <si>
    <r>
      <t xml:space="preserve">31 - Doe je je werk / dagbesteding samen met mensen zonder handicap of kom je er mee in contact op je werkplek?
</t>
    </r>
    <r>
      <rPr>
        <i/>
        <sz val="11"/>
        <color theme="1"/>
        <rFont val="Arial"/>
        <family val="2"/>
      </rPr>
      <t>Het gaat om andere mensen buiten de eventuele professionele hulpverleners.</t>
    </r>
  </si>
  <si>
    <r>
      <t xml:space="preserve">32 - Krijg je vorming op vlak van werkcompetenties?
</t>
    </r>
    <r>
      <rPr>
        <i/>
        <sz val="11"/>
        <color theme="1"/>
        <rFont val="Arial"/>
        <family val="2"/>
      </rPr>
      <t>Onder werkcompetenties verstaan we kennis of vaardigheden in verband met je werk of je dagbesteding.</t>
    </r>
  </si>
  <si>
    <r>
      <t xml:space="preserve">33 - Krijg je vorming op vlak van persoonlijke competenties?
</t>
    </r>
    <r>
      <rPr>
        <i/>
        <sz val="11"/>
        <color theme="1"/>
        <rFont val="Arial"/>
        <family val="2"/>
      </rPr>
      <t>Onder persoonlijke competenties verstaan we persoonlijke kenmerken, kennis of vaardigheden. Bijvoorbeeld creativiteit, assertiviteit, fotografie, met de PC werken, culturele kennis.</t>
    </r>
  </si>
  <si>
    <r>
      <t xml:space="preserve">34 - Krijg je vorming op vlak van sociale competenties?
</t>
    </r>
    <r>
      <rPr>
        <i/>
        <sz val="11"/>
        <color theme="1"/>
        <rFont val="Arial"/>
        <family val="2"/>
      </rPr>
      <t>Onder sociale competenties verstaan we kennis en vaardigheden die nodig zijn om met anderen om te gaan. Bijvoorbeeld sociale vaardigheden, vorming rond relaties en seksualiteit.</t>
    </r>
  </si>
  <si>
    <r>
      <t xml:space="preserve">37 - Besteed je tijd met familieleden?
</t>
    </r>
    <r>
      <rPr>
        <i/>
        <sz val="11"/>
        <color theme="1"/>
        <rFont val="Arial"/>
        <family val="2"/>
      </rPr>
      <t>Dat kan in de vorm van bezoeken, telefoons, mails, sociale media, gezamenlijke activiteiten.</t>
    </r>
  </si>
  <si>
    <r>
      <t xml:space="preserve">40 - Besteed je tijd met vrienden?
</t>
    </r>
    <r>
      <rPr>
        <i/>
        <sz val="11"/>
        <color theme="1"/>
        <rFont val="Arial"/>
        <family val="2"/>
      </rPr>
      <t>Dat kan in de vorm van bezoeken, telefoons, mails, sociale media, gezamenlijke activiteiten.</t>
    </r>
  </si>
  <si>
    <r>
      <t xml:space="preserve">42 - Gaan familieleden of kennissen op een gepaste manier om met je?
</t>
    </r>
    <r>
      <rPr>
        <i/>
        <sz val="11"/>
        <color theme="1"/>
        <rFont val="Arial"/>
        <family val="2"/>
      </rPr>
      <t>Bijvoorbeeld: ze doen geen dingen die je zelf kan in jouw plaats, ze zijn niet te beschermend of betuttelend, ze spreken niet op een kinderlijke manier met je.</t>
    </r>
  </si>
  <si>
    <r>
      <t xml:space="preserve">46 - Heb je contact met de buren?
</t>
    </r>
    <r>
      <rPr>
        <i/>
        <sz val="11"/>
        <color theme="1"/>
        <rFont val="Arial"/>
        <family val="2"/>
      </rPr>
      <t>Buren zijn personen die rond je wonen, maar niet in dezelfde residentiële voorziening.</t>
    </r>
  </si>
  <si>
    <r>
      <t xml:space="preserve">48 - Heb je op je werk contacten met collega’s?
</t>
    </r>
    <r>
      <rPr>
        <i/>
        <sz val="11"/>
        <color theme="1"/>
        <rFont val="Arial"/>
        <family val="2"/>
      </rPr>
      <t>Het kan gaan om betaald werk, begeleid werk, vrijwilligerswerk, werk in een dagcentrum.</t>
    </r>
  </si>
  <si>
    <r>
      <t xml:space="preserve">49 - Doe je buiten het werk activiteiten met collega’s?
</t>
    </r>
    <r>
      <rPr>
        <i/>
        <sz val="11"/>
        <color theme="1"/>
        <rFont val="Arial"/>
        <family val="2"/>
      </rPr>
      <t>Bijvoorbeeld: op restaurant gaan, samen gaan sporten, iets gaan drinken, een collega thuis bezoeken.</t>
    </r>
  </si>
  <si>
    <r>
      <t xml:space="preserve">51 - Gebruik je nieuwe communicatiemiddelen om in contact te komen met familie, vrienden en kennissen?
</t>
    </r>
    <r>
      <rPr>
        <i/>
        <sz val="11"/>
        <color theme="1"/>
        <rFont val="Arial"/>
        <family val="2"/>
      </rPr>
      <t>Bijvoorbeeld: GSM, smartphone, internet, facebook.</t>
    </r>
  </si>
  <si>
    <r>
      <t xml:space="preserve">52 - Deel je interesses met anderen?
</t>
    </r>
    <r>
      <rPr>
        <i/>
        <sz val="11"/>
        <color theme="1"/>
        <rFont val="Arial"/>
        <family val="2"/>
      </rPr>
      <t>Bijvoorbeeld: je kan met iemand anders praten over je interesses.</t>
    </r>
  </si>
  <si>
    <r>
      <t>53 - Vragen andere personen naar je of zoeken ze contact met je?</t>
    </r>
    <r>
      <rPr>
        <i/>
        <sz val="11"/>
        <color theme="1"/>
        <rFont val="Arial"/>
        <family val="2"/>
      </rPr>
      <t xml:space="preserve">
Bijvoorbeeld: je wordt door anderen uitgenodigd voor bijeenkomsten, feestjes,…, je wordt gevraagd om samen iets te doen.</t>
    </r>
  </si>
  <si>
    <t>55 - Doe je vrijetijdsactiviteiten samen met andere mensen dan groepsgenoten, familieleden of begeleiders?</t>
  </si>
  <si>
    <r>
      <t xml:space="preserve">56 - Heb je sociale activiteiten met andere mensen dan groepsgenoten, familieleden of begeleiders?
</t>
    </r>
    <r>
      <rPr>
        <i/>
        <sz val="11"/>
        <color theme="1"/>
        <rFont val="Arial"/>
        <family val="2"/>
      </rPr>
      <t>Bijvoorbeeld: restaurantbezoek, café, winkelen.</t>
    </r>
  </si>
  <si>
    <r>
      <t xml:space="preserve">57 - Doe je mee aan religieuze activiteiten in de samenleving?
</t>
    </r>
    <r>
      <rPr>
        <i/>
        <sz val="11"/>
        <color theme="1"/>
        <rFont val="Arial"/>
        <family val="2"/>
      </rPr>
      <t>Bijvoorbeeld: naar de mis gaan, op bedevaart gaan.</t>
    </r>
  </si>
  <si>
    <r>
      <t xml:space="preserve">58 - Doe je mee aan culturele activiteiten in de samenleving?
</t>
    </r>
    <r>
      <rPr>
        <i/>
        <sz val="11"/>
        <color theme="1"/>
        <rFont val="Arial"/>
        <family val="2"/>
      </rPr>
      <t>Bijvoorbeeld: film, toneel, tentoonstelling, concerten.</t>
    </r>
  </si>
  <si>
    <r>
      <t xml:space="preserve">60 - Zit je in een vereniging?
</t>
    </r>
    <r>
      <rPr>
        <i/>
        <sz val="11"/>
        <color theme="1"/>
        <rFont val="Arial"/>
        <family val="2"/>
      </rPr>
      <t>Bijvoorbeeld: wandelclub, filmclub, andere clubs.</t>
    </r>
  </si>
  <si>
    <r>
      <t xml:space="preserve">61 - Maak je gebruik van diensten in de lokale gemeenschap?
</t>
    </r>
    <r>
      <rPr>
        <i/>
        <sz val="11"/>
        <color theme="1"/>
        <rFont val="Arial"/>
        <family val="2"/>
      </rPr>
      <t>Bijvoorbeeld: winkels, kapper, post, bibliotheek, bank, kerk, huisarts, tandarts.</t>
    </r>
  </si>
  <si>
    <r>
      <t xml:space="preserve">62 – Doe je iets voor anderen?
</t>
    </r>
    <r>
      <rPr>
        <i/>
        <sz val="11"/>
        <color theme="1"/>
        <rFont val="Arial"/>
        <family val="2"/>
      </rPr>
      <t>Bijvoorbeeld: babysitten, boodschappen doen voor anderen.</t>
    </r>
  </si>
  <si>
    <r>
      <t xml:space="preserve">63 - Woon je in een gewone huiselijke omgeving?
</t>
    </r>
    <r>
      <rPr>
        <i/>
        <sz val="11"/>
        <color theme="1"/>
        <rFont val="Arial"/>
        <family val="2"/>
      </rPr>
      <t>Een gewone huiselijke omgeving is een omgeving gelijkaardig aan de omgeving waarin een gezin of familie woont. Bijvoorbeeld: een gewoon huis, studio, appartement.</t>
    </r>
  </si>
  <si>
    <r>
      <t xml:space="preserve">69 - Doe je zelf huishoudelijke taken?
</t>
    </r>
    <r>
      <rPr>
        <i/>
        <sz val="11"/>
        <color theme="1"/>
        <rFont val="Arial"/>
        <family val="2"/>
      </rPr>
      <t>Bijvoorbeeld: koken, wassen, winkelen.</t>
    </r>
  </si>
  <si>
    <r>
      <t xml:space="preserve">70 - Heb je toegang tot diensten in je lokale gemeenschap?
</t>
    </r>
    <r>
      <rPr>
        <i/>
        <sz val="11"/>
        <color theme="1"/>
        <rFont val="Arial"/>
        <family val="2"/>
      </rPr>
      <t>Er zijn geen redenen die je de toegang tot de diensten verhinderen. Bijvoorbeeld: winkels, post, bibliotheek, bank, kerk, huisarts, tandarts, ziekenhuis, banken.</t>
    </r>
  </si>
  <si>
    <r>
      <t xml:space="preserve">71 - Heb je toegang tot de verenigingen en de vrijetijdsactiviteiten in je lokale gemeenschap?
</t>
    </r>
    <r>
      <rPr>
        <i/>
        <sz val="11"/>
        <color theme="1"/>
        <rFont val="Arial"/>
        <family val="2"/>
      </rPr>
      <t>Er zijn geen redenen die je de toegang tot verenigingen en activiteiten in de lokale gemeenschap verhinderen.</t>
    </r>
  </si>
  <si>
    <r>
      <t xml:space="preserve">72 - Heb je toegang tot informatie over wat er in de samenleving gebeurt?
</t>
    </r>
    <r>
      <rPr>
        <i/>
        <sz val="11"/>
        <color theme="1"/>
        <rFont val="Arial"/>
        <family val="2"/>
      </rPr>
      <t>Bijvoorbeeld: via kranten, weekbladen, TV, internet, radio.</t>
    </r>
  </si>
  <si>
    <r>
      <t xml:space="preserve">75 - Heb je toegang tot aangepast vervoer wanneer je dat wenst en nodig zou hebben?
</t>
    </r>
    <r>
      <rPr>
        <i/>
        <sz val="11"/>
        <color theme="1"/>
        <rFont val="Arial"/>
        <family val="2"/>
      </rPr>
      <t>Indien je geen nood hebt aan aangepast vervoer, kan je Gon (geen ondersteuning nodig) aanduiden.</t>
    </r>
  </si>
  <si>
    <r>
      <t xml:space="preserve">Met </t>
    </r>
    <r>
      <rPr>
        <i/>
        <u/>
        <sz val="9"/>
        <color theme="1"/>
        <rFont val="Arial"/>
        <family val="2"/>
      </rPr>
      <t>‘anderen’</t>
    </r>
    <r>
      <rPr>
        <i/>
        <sz val="9"/>
        <color theme="1"/>
        <rFont val="Arial"/>
        <family val="2"/>
      </rPr>
      <t xml:space="preserve"> of </t>
    </r>
    <r>
      <rPr>
        <i/>
        <u/>
        <sz val="9"/>
        <color theme="1"/>
        <rFont val="Arial"/>
        <family val="2"/>
      </rPr>
      <t>‘andere mensen’</t>
    </r>
    <r>
      <rPr>
        <i/>
        <sz val="9"/>
        <color theme="1"/>
        <rFont val="Arial"/>
        <family val="2"/>
      </rPr>
      <t xml:space="preserve"> wordt telkens bedoeld: andere dan professionele hulpverleners, familieleden of groepsgenoten.</t>
    </r>
  </si>
  <si>
    <r>
      <t xml:space="preserve">Onder </t>
    </r>
    <r>
      <rPr>
        <i/>
        <u/>
        <sz val="9"/>
        <color theme="1"/>
        <rFont val="Arial"/>
        <family val="2"/>
      </rPr>
      <t>‘ondersteuning’</t>
    </r>
    <r>
      <rPr>
        <i/>
        <sz val="9"/>
        <color theme="1"/>
        <rFont val="Arial"/>
        <family val="2"/>
      </rPr>
      <t xml:space="preserve"> verstaan we concrete ondersteuning op jouw maat. Het kan gaan om praktische hulp, advies, stimulering of motivering, etc. Indien je geen ondersteuning nodig hebt op een bepaald vlak, kan je bij het betreffende item </t>
    </r>
    <r>
      <rPr>
        <i/>
        <u/>
        <sz val="9"/>
        <color theme="1"/>
        <rFont val="Arial"/>
        <family val="2"/>
      </rPr>
      <t>Gon</t>
    </r>
    <r>
      <rPr>
        <i/>
        <sz val="9"/>
        <color theme="1"/>
        <rFont val="Arial"/>
        <family val="2"/>
      </rPr>
      <t xml:space="preserve"> (Geen ondersteuning nodig) aanduiden. Dat betekent dan dat je de bedoelde activiteit zonder hulp kan uitvoeren.</t>
    </r>
  </si>
  <si>
    <r>
      <rPr>
        <i/>
        <u/>
        <sz val="9"/>
        <color theme="1"/>
        <rFont val="Arial"/>
        <family val="2"/>
      </rPr>
      <t>‘Participeren in de samenleving’</t>
    </r>
    <r>
      <rPr>
        <i/>
        <sz val="9"/>
        <color theme="1"/>
        <rFont val="Arial"/>
        <family val="2"/>
      </rPr>
      <t xml:space="preserve"> betekent wonen, werken, activiteiten doen en mensen ontmoeten in de samenleving. Met </t>
    </r>
    <r>
      <rPr>
        <i/>
        <u/>
        <sz val="9"/>
        <color theme="1"/>
        <rFont val="Arial"/>
        <family val="2"/>
      </rPr>
      <t>‘in de samenleving’</t>
    </r>
    <r>
      <rPr>
        <i/>
        <sz val="9"/>
        <color theme="1"/>
        <rFont val="Arial"/>
        <family val="2"/>
      </rPr>
      <t xml:space="preserve"> wordt bedoeld buiten het dagcentrum of de residentiële voorziening.</t>
    </r>
  </si>
  <si>
    <r>
      <t xml:space="preserve">Met </t>
    </r>
    <r>
      <rPr>
        <i/>
        <u/>
        <sz val="9"/>
        <color theme="1"/>
        <rFont val="Arial"/>
        <family val="2"/>
      </rPr>
      <t>‘in de samenleving’</t>
    </r>
    <r>
      <rPr>
        <i/>
        <sz val="9"/>
        <color theme="1"/>
        <rFont val="Arial"/>
        <family val="2"/>
      </rPr>
      <t xml:space="preserve"> wordt bedoeld buiten het dagcentrum of de residentiële voorziening.</t>
    </r>
  </si>
  <si>
    <t>Resultaat</t>
  </si>
  <si>
    <t>Domein</t>
  </si>
  <si>
    <t>1. Sociale status en volwaardig burgerschap</t>
  </si>
  <si>
    <t>2. Ondersteuning</t>
  </si>
  <si>
    <t>3. Opleiding / Werk</t>
  </si>
  <si>
    <t>4. Relaties en Interacties</t>
  </si>
  <si>
    <t>5. Activiteiten in de samenleving</t>
  </si>
  <si>
    <t>6. Woonaccommodatie</t>
  </si>
  <si>
    <t>7. Toegankelijkheid en mobiliteit</t>
  </si>
  <si>
    <t>Algemeen</t>
  </si>
  <si>
    <t>Domeinscore</t>
  </si>
  <si>
    <t>Gemiddelde per domein</t>
  </si>
  <si>
    <t>-</t>
  </si>
  <si>
    <r>
      <t xml:space="preserve">1 - Heb je je identiteitskaart bij je als je buiten je woning komt?
</t>
    </r>
    <r>
      <rPr>
        <i/>
        <sz val="11"/>
        <color theme="1"/>
        <rFont val="Arial"/>
        <family val="2"/>
      </rPr>
      <t>In een residentiële voorziening betekent buiten de woning buiten de residentiële campus.</t>
    </r>
  </si>
  <si>
    <r>
      <t xml:space="preserve">54 - Doe je vrijetijdsactiviteiten in de samenleving?
</t>
    </r>
    <r>
      <rPr>
        <i/>
        <sz val="11"/>
        <color theme="1"/>
        <rFont val="Arial"/>
        <family val="2"/>
      </rPr>
      <t>Bijvoorbeeld: sportactiviteiten, hobby’s.</t>
    </r>
  </si>
  <si>
    <t>Versie voor een informant</t>
  </si>
  <si>
    <t>Wie beantwoordt de vragenlijst?</t>
  </si>
  <si>
    <t>Specifieer beantwoorder vragenlijst:</t>
  </si>
  <si>
    <t>De items verwijzen naar verschillende aspecten van inclusie. We gaan ervan uit dat ze altijd relevant zijn. Met uitzondering van enkele items waarbij dat expliciet vermeld wordt, is de overweging dat het genoemde item mogelijk niet relevant is voor de persoon geen reden om het item niet te scoren. De items bevragen de feitelijke situatie.
Bv. ‘De persoon heeft betaald werk.’ Bij een persoon met diep verstandelijke beperkingen kan de overweging gemaakt worden dat dit item niet van toepassing of niet relevant is. Desondanks is het hebben van betaald werk een belangrijke indicatie van volwaardig burgerschap. Ook voor de persoon met een diep verstandelijke beperking die geen betaald werk heeft, wordt hier dus ‘nee’ aangeduid. De feitelijke situatie is immers dat de persoon geen betaald werk heeft. Bij de interpretatie van de resultaten kan hier uiteraard wel rekening mee gehouden worden.</t>
  </si>
  <si>
    <t>2 - De persoon woont op zijn domicilieadres.</t>
  </si>
  <si>
    <t>3 - De persoon gaat stemmen bij verkiezingen.</t>
  </si>
  <si>
    <t>8 - De persoon maakt zelf keuzes over zijn werk / dagbesteding.</t>
  </si>
  <si>
    <t>10 - De persoon wordt door andere mensen aangesproken over zijn interesses, hobby’s, activiteiten, familie, …</t>
  </si>
  <si>
    <r>
      <t xml:space="preserve">1 - De persoon heeft zijn identiteitskaart bij zich als hij buiten zijn woning komt.
</t>
    </r>
    <r>
      <rPr>
        <i/>
        <sz val="11"/>
        <color theme="1"/>
        <rFont val="Arial"/>
        <family val="2"/>
      </rPr>
      <t>In de context van een residentiële voorziening betekent buiten de woning buiten de residentiële campus.</t>
    </r>
  </si>
  <si>
    <r>
      <t xml:space="preserve">4 - De persoon maakt zijn mening kenbaar binnen zijn dagelijkse leefsituatie.
</t>
    </r>
    <r>
      <rPr>
        <i/>
        <sz val="11"/>
        <color theme="1"/>
        <rFont val="Arial"/>
        <family val="2"/>
      </rPr>
      <t>Bijvoorbeeld: hij participeert aan georganiseerde overleg- of inspraakmomenten, hij geeft aan wat hij denkt of hoe hij zich voelt bij het dagelijks gebeuren in de leefsituatie, hij geeft aan wat hij wil.</t>
    </r>
  </si>
  <si>
    <r>
      <t xml:space="preserve">5 - De persoon wordt betrokken bij het opstellen van zijn ondersteuningsplan.
</t>
    </r>
    <r>
      <rPr>
        <i/>
        <sz val="11"/>
        <color theme="1"/>
        <rFont val="Arial"/>
        <family val="2"/>
      </rPr>
      <t>Bijvoorbeeld: er zijn voorbereidende gesprekken met de persoon, zijn wensen en keuzes worden expliciet in het ondersteuningsplan opgenomen, het ondersteuningsplan wordt met hem besproken.</t>
    </r>
  </si>
  <si>
    <r>
      <t xml:space="preserve">6 - De persoon maakt zelf keuzes over de besteding van zijn geld.
</t>
    </r>
    <r>
      <rPr>
        <i/>
        <sz val="11"/>
        <color theme="1"/>
        <rFont val="Arial"/>
        <family val="2"/>
      </rPr>
      <t>Het gaat om verschillende mogelijke inkomsten: loon, zakgeld, persoonlijk assistentiebudget, persoonsgebonden budget,…</t>
    </r>
  </si>
  <si>
    <r>
      <t xml:space="preserve">7 - De persoon maakt zelf keuzes over zijn woonplaats.
</t>
    </r>
    <r>
      <rPr>
        <i/>
        <sz val="11"/>
        <color theme="1"/>
        <rFont val="Arial"/>
        <family val="2"/>
      </rPr>
      <t>In de context van een residentiële voorziening gaat het zowel over de voorziening als over de leefgroep / unit / woning binnen de voorziening.</t>
    </r>
  </si>
  <si>
    <r>
      <t xml:space="preserve">9 - De persoon heeft een vertrouwenspersoon.
</t>
    </r>
    <r>
      <rPr>
        <i/>
        <sz val="11"/>
        <color theme="1"/>
        <rFont val="Arial"/>
        <family val="2"/>
      </rPr>
      <t>Onder vertrouwenspersoon verstaan we iemand die meerderjarig is, niet rechtstreeks betrokken is bij de hulpverlening, en door de persoon aangewezen is. Dat kan op een formele of op een informele wijze.</t>
    </r>
  </si>
  <si>
    <r>
      <t xml:space="preserve">11 - De persoon wordt in de omgang met anderen negatief benaderd.
</t>
    </r>
    <r>
      <rPr>
        <i/>
        <sz val="11"/>
        <color theme="1"/>
        <rFont val="Arial"/>
        <family val="2"/>
      </rPr>
      <t>Bijvoorbeeld: de persoon wordt gepest of uitgelachen door anderen, krijgt negatieve opmerkingen van anderen over zijn uiterlijk of gedrag.</t>
    </r>
  </si>
  <si>
    <r>
      <t xml:space="preserve">12 - Anderen benaderen de persoon op een manier die aangepast is aan zijn leeftijd en mogelijkheden.
</t>
    </r>
    <r>
      <rPr>
        <i/>
        <sz val="11"/>
        <color theme="1"/>
        <rFont val="Arial"/>
        <family val="2"/>
      </rPr>
      <t>Bijvoorbeeld: dingen die de persoon zelf kan niet in zijn plaats doen, niet op een kinderlijke manier spreken met de persoon.</t>
    </r>
  </si>
  <si>
    <r>
      <t xml:space="preserve">13 - Aan de persoon wordt iets geweigerd omwille van zijn handicap.
</t>
    </r>
    <r>
      <rPr>
        <i/>
        <sz val="11"/>
        <color theme="1"/>
        <rFont val="Arial"/>
        <family val="2"/>
      </rPr>
      <t>Bijvoorbeeld: de persoon wordt de toegang tot bus of trein geweigerd omwille van zijn handicap; de persoon wordt de huur van een woning geweigerd omwille van zijn handicap; de persoon wordt een verzekering geweigerd omwille van zijn handicap.</t>
    </r>
  </si>
  <si>
    <r>
      <t xml:space="preserve">Onder </t>
    </r>
    <r>
      <rPr>
        <i/>
        <u/>
        <sz val="9"/>
        <color theme="1"/>
        <rFont val="Arial"/>
        <family val="2"/>
      </rPr>
      <t>‘ondersteuning’</t>
    </r>
    <r>
      <rPr>
        <i/>
        <sz val="9"/>
        <color theme="1"/>
        <rFont val="Arial"/>
        <family val="2"/>
      </rPr>
      <t xml:space="preserve"> verstaan we concrete ondersteuning op maat om inclusie van de persoon met een handicap te verwezenlijken. Ondersteuning is zeer breed te interpreteren als praktische hulp, advies, stimulering of motivering, etc. Indien de persoon geen ondersteuning nodig heeft op dat vlak, kan bij het betreffende item </t>
    </r>
    <r>
      <rPr>
        <i/>
        <u/>
        <sz val="9"/>
        <color theme="1"/>
        <rFont val="Arial"/>
        <family val="2"/>
      </rPr>
      <t>Gon</t>
    </r>
    <r>
      <rPr>
        <i/>
        <sz val="9"/>
        <color theme="1"/>
        <rFont val="Arial"/>
        <family val="2"/>
      </rPr>
      <t xml:space="preserve"> (Geen ondersteuning nodig) aangeduid worden. Gon wordt dus enkel aangeduid als de persoon met een handicap de bedoelde activiteit zonder hulp kan uitvoeren.</t>
    </r>
  </si>
  <si>
    <t>16 - De persoon heeft een individuele professionele begeleider of een persoonlijke assistent die hem bijstaat bij activiteiten in de samenleving.</t>
  </si>
  <si>
    <t>19 - De persoon krijgt ondersteuning bij het zoeken van vormings- en opleidingsmogelijkheden in de samenleving, die aangepast zijn aan zijn noden en mogelijkheden.</t>
  </si>
  <si>
    <t>21 - De persoon krijgt, indien hij dat wil, ondersteuning bij het uitbouwen van een partnerrelatie.</t>
  </si>
  <si>
    <t>22 - De persoon krijgt ondersteuning bij het aangaan en onderhouden van sociale contacten en relaties.</t>
  </si>
  <si>
    <t>24 - De persoon krijgt ondersteuning bij het plannen van vakantie, uitstappen of feestjes.</t>
  </si>
  <si>
    <t>25 - De persoon kan bij iemand terecht voor ondersteuning.</t>
  </si>
  <si>
    <t>26 - De persoon kan gebruik maken van hulpmiddelen en/of van een tolk om te communiceren met derden.</t>
  </si>
  <si>
    <t>27 - De persoon krijgt ondersteuning om zijn wensen en noden kenbaar te maken in het contact met andere diensten.</t>
  </si>
  <si>
    <r>
      <t xml:space="preserve">14 - De persoon krijgt ondersteuning van reguliere diensten om te participeren in de samenleving.
</t>
    </r>
    <r>
      <rPr>
        <i/>
        <sz val="11"/>
        <color theme="1"/>
        <rFont val="Arial"/>
        <family val="2"/>
      </rPr>
      <t>Onder reguliere diensten verstaan we diensten die ter beschikking staan van alle burgers die ondersteuning nodig hebben, niet enkel van burgers met een handicap. Voorbeelden zijn OCMW, gemeentelijke vrijwilligersdiensten, boodschappen- of maaltijddiensten, thuishulp, gezinshulp, vervoerdiensten, CAW.</t>
    </r>
  </si>
  <si>
    <r>
      <t xml:space="preserve">15 - De persoon krijgt ondersteuning van niet-professionelen uit zijn directe omgeving om te participeren in de samenleving.
</t>
    </r>
    <r>
      <rPr>
        <i/>
        <sz val="11"/>
        <color theme="1"/>
        <rFont val="Arial"/>
        <family val="2"/>
      </rPr>
      <t>Het gaat bijvoorbeeld om ouders, familieleden, vrijwilligers, buren,…</t>
    </r>
  </si>
  <si>
    <r>
      <t xml:space="preserve">17 - De persoon krijgt ondersteuning bij het wonen in de samenleving.
</t>
    </r>
    <r>
      <rPr>
        <i/>
        <sz val="11"/>
        <color theme="1"/>
        <rFont val="Arial"/>
        <family val="2"/>
      </rPr>
      <t>Het kan zowel gaan om het zoeken van een aangepaste woonplaats in de samenleving, als om ondersteuning bij het wonen zelf.</t>
    </r>
  </si>
  <si>
    <r>
      <t xml:space="preserve">18 - De persoon krijgt ondersteuning bij het werken in de samenleving.
</t>
    </r>
    <r>
      <rPr>
        <i/>
        <sz val="11"/>
        <color theme="1"/>
        <rFont val="Arial"/>
        <family val="2"/>
      </rPr>
      <t>Het kan zowel gaan om het zoeken van aangepast werk in de samenleving als om ondersteuning bij het werken zelf.</t>
    </r>
  </si>
  <si>
    <r>
      <t xml:space="preserve">20 - De persoon krijgt ondersteuning om activiteiten in de samenleving te ondernemen, die aangepast zijn aan zijn noden en mogelijkheden.
</t>
    </r>
    <r>
      <rPr>
        <i/>
        <sz val="11"/>
        <color theme="1"/>
        <rFont val="Arial"/>
        <family val="2"/>
      </rPr>
      <t>Het kan zowel gaan om het zoeken van aangepaste activiteiten (bijvoorbeeld sport, culturele activiteiten, sociale activiteiten) als om ondersteuning bij de activiteiten zelf.</t>
    </r>
  </si>
  <si>
    <r>
      <t xml:space="preserve">23 - De persoon krijgt ondersteuning bij het participeren aan het verenigingsleven in de buurt.
</t>
    </r>
    <r>
      <rPr>
        <i/>
        <sz val="11"/>
        <color theme="1"/>
        <rFont val="Arial"/>
        <family val="2"/>
      </rPr>
      <t>Het kan zowel gaan om het zoeken van verenigingen (bijvoorbeeld wandelclub, filmclub, andere clubs) als om ondersteuning bij de activiteiten zelf.</t>
    </r>
  </si>
  <si>
    <t xml:space="preserve">Indien de persoon op pensioenleeftijd is, dient dit domein niet ingevuld te worden. </t>
  </si>
  <si>
    <t>29 - De persoon heeft betaald werk.</t>
  </si>
  <si>
    <t>30 - De persoon heeft werk / dagbesteding aansluitend bij zijn interesses.</t>
  </si>
  <si>
    <t>35 - De persoon krijgt de kans om nieuwe dingen te leren in zijn dagelijkse leefsituatie.</t>
  </si>
  <si>
    <r>
      <t xml:space="preserve">28 - De persoon werkt in de samenleving.
</t>
    </r>
    <r>
      <rPr>
        <i/>
        <sz val="11"/>
        <color theme="1"/>
        <rFont val="Arial"/>
        <family val="2"/>
      </rPr>
      <t>Het kan gaan om betaald werk, begeleid werk, vrijwilligerswerk.</t>
    </r>
  </si>
  <si>
    <r>
      <t xml:space="preserve">31 - De persoon voert zijn werk / dagbesteding samen met mensen zonder handicap uit of komt er minstens mee in contact op zijn werkplek.
</t>
    </r>
    <r>
      <rPr>
        <i/>
        <sz val="11"/>
        <color theme="1"/>
        <rFont val="Arial"/>
        <family val="2"/>
      </rPr>
      <t>Het gaat om andere mensen buiten de eventuele professionele hulpverleners.</t>
    </r>
  </si>
  <si>
    <r>
      <t xml:space="preserve">32 - De persoon krijgt vorming op vlak van werkcompetenties.
</t>
    </r>
    <r>
      <rPr>
        <i/>
        <sz val="11"/>
        <color theme="1"/>
        <rFont val="Arial"/>
        <family val="2"/>
      </rPr>
      <t>Onder werkcompetenties verstaan we kennis, vaardigheden, attitudes in verband met het werk of de dagbesteding van de persoon.</t>
    </r>
  </si>
  <si>
    <r>
      <t xml:space="preserve">33 - De persoon krijgt vorming op vlak van persoonlijke competenties.
</t>
    </r>
    <r>
      <rPr>
        <i/>
        <sz val="11"/>
        <color theme="1"/>
        <rFont val="Arial"/>
        <family val="2"/>
      </rPr>
      <t>Onder persoonlijke competenties verstaan we persoonlijke kenmerken, kennis of vaardigheden. Bijvoorbeeld creativiteit, assertiviteit, fotografie, met de PC werken, culturele kennis.</t>
    </r>
  </si>
  <si>
    <r>
      <t xml:space="preserve">34 - De persoon krijgt vorming op vlak van sociale competenties.
</t>
    </r>
    <r>
      <rPr>
        <i/>
        <sz val="11"/>
        <color theme="1"/>
        <rFont val="Arial"/>
        <family val="2"/>
      </rPr>
      <t>Onder sociale competenties verstaan we kennis, vaardigheden en attitudes die nodig zijn om met anderen om te gaan. Bijvoorbeeld sociale vaardigheden, vorming rond relaties en seksualiteit.</t>
    </r>
  </si>
  <si>
    <t>36 - De persoon heeft een persoonlijke band met familieleden.</t>
  </si>
  <si>
    <t>38 - De persoon heeft vrienden.</t>
  </si>
  <si>
    <t>39 - De persoon heeft een ‘goede’ vriend, met wie hij veel kan delen.</t>
  </si>
  <si>
    <t xml:space="preserve">41 - De persoon ervaart vijandige reacties van familieleden of kennissen.    </t>
  </si>
  <si>
    <t>43 - De persoon heeft een partner / kan een partnerrelatie aangaan als hij dat wil.</t>
  </si>
  <si>
    <t>44 - De persoon kan samen met zijn vriend(en) / vriendin(nen) bepalen hoe ze hun tijd samen doorbrengen.</t>
  </si>
  <si>
    <t>45 - De persoon heeft seksuele of intieme contacten of kan die hebben wanneer hij dat wil.</t>
  </si>
  <si>
    <t xml:space="preserve">47 - De persoon kent de buren bij naam.  </t>
  </si>
  <si>
    <t>50 - Er komen buren, vrienden of collega’s bij de persoon op bezoek.</t>
  </si>
  <si>
    <r>
      <t xml:space="preserve">37 - De persoon besteedt tijd met familieleden.
</t>
    </r>
    <r>
      <rPr>
        <i/>
        <sz val="11"/>
        <color theme="1"/>
        <rFont val="Arial"/>
        <family val="2"/>
      </rPr>
      <t>Dat kan in de vorm van bezoeken, telefoons, mails, sociale media, gezamenlijke activiteiten.</t>
    </r>
  </si>
  <si>
    <r>
      <t xml:space="preserve">40 - De persoon besteedt tijd met vrienden.
</t>
    </r>
    <r>
      <rPr>
        <i/>
        <sz val="11"/>
        <color theme="1"/>
        <rFont val="Arial"/>
        <family val="2"/>
      </rPr>
      <t>Dat kan in de vorm van bezoeken, telefoons, mails, sociale media, gezamenlijke activiteiten.</t>
    </r>
  </si>
  <si>
    <r>
      <t xml:space="preserve">42 - Familieleden of kennissen benaderen de persoon op een manier die aangepast is aan zijn leeftijd en mogelijkheden.
</t>
    </r>
    <r>
      <rPr>
        <i/>
        <sz val="11"/>
        <color theme="1"/>
        <rFont val="Arial"/>
        <family val="2"/>
      </rPr>
      <t>Bijvoorbeeld: dingen die de persoon zelf kan niet in zijn plaats doen, niet te beschermend of betuttelend zijn ten aanzien van de persoon, niet op een kinderlijke manier spreken met de persoon.</t>
    </r>
  </si>
  <si>
    <r>
      <t xml:space="preserve">46 - De persoon heeft contact met de buren.
</t>
    </r>
    <r>
      <rPr>
        <i/>
        <sz val="11"/>
        <color theme="1"/>
        <rFont val="Arial"/>
        <family val="2"/>
      </rPr>
      <t>Buren zijn personen die rondom de woonplaats van de persoon met een handicap wonen, maar niet in dezelfde residentiële voorziening.</t>
    </r>
  </si>
  <si>
    <r>
      <t xml:space="preserve">48 - De persoon heeft op zijn werk contacten met collega’s.
</t>
    </r>
    <r>
      <rPr>
        <i/>
        <sz val="11"/>
        <color theme="1"/>
        <rFont val="Arial"/>
        <family val="2"/>
      </rPr>
      <t>Het kan gaan om betaald werk, begeleid werk, vrijwilligerswerk, werk in een dagcentrum.</t>
    </r>
  </si>
  <si>
    <r>
      <t xml:space="preserve">49 - De persoon gaat buiten het werk om met collega’s.
</t>
    </r>
    <r>
      <rPr>
        <i/>
        <sz val="11"/>
        <color theme="1"/>
        <rFont val="Arial"/>
        <family val="2"/>
      </rPr>
      <t>Bijvoorbeeld: op restaurant gaan, samen gaan sporten, iets gaan drinken, een collega thuis bezoeken.</t>
    </r>
  </si>
  <si>
    <r>
      <t xml:space="preserve">51 - De persoon gebruikt nieuwe communicatiemiddelen om in contact te komen met familie, vrienden en kennissen.
</t>
    </r>
    <r>
      <rPr>
        <i/>
        <sz val="11"/>
        <color theme="1"/>
        <rFont val="Arial"/>
        <family val="2"/>
      </rPr>
      <t>Bijvoorbeeld: GSM, smartphone, internet, facebook.</t>
    </r>
  </si>
  <si>
    <r>
      <t xml:space="preserve">52 - De persoon deelt interesses met anderen.
</t>
    </r>
    <r>
      <rPr>
        <i/>
        <sz val="11"/>
        <color theme="1"/>
        <rFont val="Arial"/>
        <family val="2"/>
      </rPr>
      <t>Bijvoorbeeld: de persoon kan met iemand anders praten over een gedeelde interesse.</t>
    </r>
  </si>
  <si>
    <r>
      <t xml:space="preserve">53 - Andere personen vragen naar of zoeken contact met de persoon.
</t>
    </r>
    <r>
      <rPr>
        <i/>
        <sz val="11"/>
        <color theme="1"/>
        <rFont val="Arial"/>
        <family val="2"/>
      </rPr>
      <t>Bijvoorbeeld: de persoon wordt door anderen uitgenodigd voor bijeenkomsten, feestjes,…, de persoon wordt gevraagd samen een activiteit uit te voeren.</t>
    </r>
  </si>
  <si>
    <t>55 - De persoon doet vrijetijdsactiviteiten samen met andere mensen dan groepsgenoten, familieleden of begeleiders.</t>
  </si>
  <si>
    <t>59 - De persoon gaat op vakantie of maakt daguitstappen met andere mensen dan groepsgenoten, familie of begeleiders.</t>
  </si>
  <si>
    <r>
      <t xml:space="preserve">54 - De persoon beoefent vrijetijdsactiviteiten in de samenleving.
</t>
    </r>
    <r>
      <rPr>
        <i/>
        <sz val="11"/>
        <color theme="1"/>
        <rFont val="Arial"/>
        <family val="2"/>
      </rPr>
      <t>Bijvoorbeeld: sportactiviteiten, hobby’s.</t>
    </r>
  </si>
  <si>
    <r>
      <t xml:space="preserve">56 - De persoon neemt deel aan sociale activiteiten met andere mensen dan groepsgenoten, familieleden of begeleiders.
</t>
    </r>
    <r>
      <rPr>
        <i/>
        <sz val="11"/>
        <color theme="1"/>
        <rFont val="Arial"/>
        <family val="2"/>
      </rPr>
      <t>Bijvoorbeeld: restaurantbezoek, café, winkelen.</t>
    </r>
  </si>
  <si>
    <r>
      <t xml:space="preserve">57 - De persoon neemt deel aan religieuze activiteiten in de samenleving.
</t>
    </r>
    <r>
      <rPr>
        <i/>
        <sz val="11"/>
        <color theme="1"/>
        <rFont val="Arial"/>
        <family val="2"/>
      </rPr>
      <t>Bijvoorbeeld: naar de mis gaan, op bedevaart gaan.</t>
    </r>
  </si>
  <si>
    <r>
      <t xml:space="preserve">58 - De persoon neemt deel aan culturele activiteiten in de samenleving.
</t>
    </r>
    <r>
      <rPr>
        <i/>
        <sz val="11"/>
        <color theme="1"/>
        <rFont val="Arial"/>
        <family val="2"/>
      </rPr>
      <t>Bijvoorbeeld: film, toneel, tentoonstelling, concerten.</t>
    </r>
  </si>
  <si>
    <r>
      <t xml:space="preserve">60 - De persoon participeert in het verenigingsleven.
</t>
    </r>
    <r>
      <rPr>
        <i/>
        <sz val="11"/>
        <color theme="1"/>
        <rFont val="Arial"/>
        <family val="2"/>
      </rPr>
      <t>Bijvoorbeeld: wandelclub, filmclub, andere clubs.</t>
    </r>
  </si>
  <si>
    <r>
      <t xml:space="preserve">61 - De persoon maakt gebruik van diensten in de lokale gemeenschap.
</t>
    </r>
    <r>
      <rPr>
        <i/>
        <sz val="11"/>
        <color theme="1"/>
        <rFont val="Arial"/>
        <family val="2"/>
      </rPr>
      <t>Bijvoorbeeld: winkels, kapper, post, bibliotheek, bank, kerk, huisarts, tandarts.</t>
    </r>
  </si>
  <si>
    <r>
      <t xml:space="preserve">62 - De persoon helpt anderen.
</t>
    </r>
    <r>
      <rPr>
        <i/>
        <sz val="11"/>
        <color theme="1"/>
        <rFont val="Arial"/>
        <family val="2"/>
      </rPr>
      <t>Bijvoorbeeld: babysitten, boodschappen doen voor anderen.</t>
    </r>
  </si>
  <si>
    <t>64 - De persoon huurt een huis of is eigenaar van een huis.</t>
  </si>
  <si>
    <t>65 - De persoon kan zich vrij bewegen binnen zijn woonplaats.</t>
  </si>
  <si>
    <t xml:space="preserve">66 - De persoon kan vrij in en uit zijn woonplaats lopen. </t>
  </si>
  <si>
    <t>67 - De persoon kan naar de lokale gemeenschap wanneer hij wil.</t>
  </si>
  <si>
    <r>
      <t xml:space="preserve">63 - De persoon woont in een gewone huiselijke omgeving.
</t>
    </r>
    <r>
      <rPr>
        <i/>
        <sz val="11"/>
        <color theme="1"/>
        <rFont val="Arial"/>
        <family val="2"/>
      </rPr>
      <t>Een gewone huiselijke omgeving is een omgeving gelijkaardig aan de omgeving waarin een gezin of familie woont. Bijvoorbeeld: een gewoon huis, studio, appartement.</t>
    </r>
  </si>
  <si>
    <r>
      <t xml:space="preserve">68 - De persoon heeft in zijn woonplaats persoonlijke bezittingen.
</t>
    </r>
    <r>
      <rPr>
        <i/>
        <sz val="11"/>
        <color theme="1"/>
        <rFont val="Arial"/>
        <family val="2"/>
      </rPr>
      <t>Bijvoorbeeld: radio, TV, muziekinstallatie, boeken.</t>
    </r>
  </si>
  <si>
    <r>
      <t xml:space="preserve">69 - De persoon is betrokken bij of staat zelf in voor huishoudelijke taken.
</t>
    </r>
    <r>
      <rPr>
        <i/>
        <sz val="11"/>
        <color theme="1"/>
        <rFont val="Arial"/>
        <family val="2"/>
      </rPr>
      <t>Bijvoorbeeld: koken, wassen, winkelen.</t>
    </r>
  </si>
  <si>
    <t>73 - De persoon heeft de mogelijkheid zich te verplaatsen met openbaar vervoer of met eigen vervoersmiddelen binnen de gemeente.</t>
  </si>
  <si>
    <t>74 - De persoon heeft de mogelijkheid zich te verplaatsen met openbaar vervoer of met eigen vervoersmiddelen buiten de eigen gemeente.</t>
  </si>
  <si>
    <t>76 - De directe omgeving in de buurt van de woonplaats is fysiek toegankelijk voor de persoon.</t>
  </si>
  <si>
    <r>
      <t xml:space="preserve">70 - De persoon heeft toegang tot diensten in zijn lokale gemeenschap.
</t>
    </r>
    <r>
      <rPr>
        <i/>
        <sz val="11"/>
        <color theme="1"/>
        <rFont val="Arial"/>
        <family val="2"/>
      </rPr>
      <t>Er zijn geen fysieke barrières en geen discriminerende bepalingen of attitudes die de persoon de toegang tot de diensten verhinderen. Bijvoorbeeld: winkels, post, bibliotheek, bank, kerk, huisarts, tandarts, ziekenhuis, banken.</t>
    </r>
  </si>
  <si>
    <r>
      <t xml:space="preserve">71 - De persoon heeft toegang tot het verenigingsleven en de vrijetijdsactiviteiten in zijn lokale gemeenschap.
</t>
    </r>
    <r>
      <rPr>
        <i/>
        <sz val="11"/>
        <color theme="1"/>
        <rFont val="Arial"/>
        <family val="2"/>
      </rPr>
      <t>Er zijn geen fysieke barrières en geen discriminerende bepalingen of attitudes die de persoon de toegang tot verenigingen en activiteiten in de lokale gemeenschap verhinderen.</t>
    </r>
  </si>
  <si>
    <r>
      <t xml:space="preserve">72 - De persoon heeft toegang tot informatie over wat er in de samenleving gebeurt.
</t>
    </r>
    <r>
      <rPr>
        <i/>
        <sz val="11"/>
        <color theme="1"/>
        <rFont val="Arial"/>
        <family val="2"/>
      </rPr>
      <t>Bijvoorbeeld: via kranten, weekbladen, TV, internet, radio.</t>
    </r>
  </si>
  <si>
    <r>
      <t xml:space="preserve">75 - De persoon heeft toegang tot aangepast vervoer wanneer hij dat wenst en nodig heeft.
</t>
    </r>
    <r>
      <rPr>
        <i/>
        <sz val="11"/>
        <color theme="1"/>
        <rFont val="Arial"/>
        <family val="2"/>
      </rPr>
      <t>Indien de persoon geen nood heeft aan aangepast vervoer, kan men Gon (Geen ondersteuning nodig) aanduiden.</t>
    </r>
  </si>
  <si>
    <t>Vragenlijst Inclusie-uitkomsten voor minderjarigen met een handicap</t>
  </si>
  <si>
    <r>
      <t xml:space="preserve">Sommige vragen zijn met </t>
    </r>
    <r>
      <rPr>
        <u/>
        <sz val="11"/>
        <color theme="1"/>
        <rFont val="Arial"/>
        <family val="2"/>
      </rPr>
      <t>Ja – Neen</t>
    </r>
    <r>
      <rPr>
        <sz val="11"/>
        <color theme="1"/>
        <rFont val="Arial"/>
        <family val="2"/>
      </rPr>
      <t xml:space="preserve"> te beantwoorden. Andere met </t>
    </r>
    <r>
      <rPr>
        <u/>
        <sz val="11"/>
        <color theme="1"/>
        <rFont val="Arial"/>
        <family val="2"/>
      </rPr>
      <t>Altijd, Soms of Nooit</t>
    </r>
    <r>
      <rPr>
        <sz val="11"/>
        <color theme="1"/>
        <rFont val="Arial"/>
        <family val="2"/>
      </rPr>
      <t xml:space="preserve">.  </t>
    </r>
  </si>
  <si>
    <r>
      <t xml:space="preserve">Sommige vragen zijn maar van toepassing voor jongeren vanaf 12 jaar. Indien je nog geen 12 jaar bent, moet je bij deze vragen </t>
    </r>
    <r>
      <rPr>
        <u/>
        <sz val="11"/>
        <color theme="1"/>
        <rFont val="Arial"/>
        <family val="2"/>
      </rPr>
      <t>Nvt</t>
    </r>
    <r>
      <rPr>
        <sz val="11"/>
        <color theme="1"/>
        <rFont val="Arial"/>
        <family val="2"/>
      </rPr>
      <t xml:space="preserve"> (niet van toepassing) aanduiden.</t>
    </r>
  </si>
  <si>
    <t>Domein 1. Sociale status en volwaardig burgerschap (12 items)</t>
  </si>
  <si>
    <t>5 - Kies je zelf waar je je zakgeld aan besteedt?</t>
  </si>
  <si>
    <t>6 - Kies je zelf welke vrijetijdsactiviteiten je doet en met wie?</t>
  </si>
  <si>
    <r>
      <t xml:space="preserve">1 - Heb je je identiteitskaart bij je als je buiten je woning komt?
</t>
    </r>
    <r>
      <rPr>
        <i/>
        <sz val="11"/>
        <color theme="1"/>
        <rFont val="Arial"/>
        <family val="2"/>
      </rPr>
      <t>Vanaf 12 jaar. In een residentiële voorziening betekent buiten de woning buiten de residentiële campus.</t>
    </r>
  </si>
  <si>
    <r>
      <t xml:space="preserve">2 - Kan je je mening kenbaar maken?
</t>
    </r>
    <r>
      <rPr>
        <i/>
        <sz val="11"/>
        <color theme="1"/>
        <rFont val="Arial"/>
        <family val="2"/>
      </rPr>
      <t>Bijvoorbeeld: je kan zeggen wat je denkt of hoe je je voelt bij wat er gebeurt in je leven, je kan aangeven wat je wil.</t>
    </r>
  </si>
  <si>
    <r>
      <t xml:space="preserve">3 - Bepaal je mee hoe dagelijkse taken en activiteiten verlopen?
</t>
    </r>
    <r>
      <rPr>
        <i/>
        <sz val="11"/>
        <color theme="1"/>
        <rFont val="Arial"/>
        <family val="2"/>
      </rPr>
      <t>Bijvoorbeeld: je bepaalt mee hoe en wanneer bepaalde huishoudelijke of andere taken uitgevoerd worden.</t>
    </r>
  </si>
  <si>
    <r>
      <t xml:space="preserve">4 - Ben je betrokken bij het opstellen van je ondersteuningsplan?
</t>
    </r>
    <r>
      <rPr>
        <i/>
        <sz val="11"/>
        <color theme="1"/>
        <rFont val="Arial"/>
        <family val="2"/>
      </rPr>
      <t>Bijvoorbeeld: er wordt met jou gesproken over het ondersteuningsplan, je wensen en keuzes worden in het ondersteuningsplan opgenomen.</t>
    </r>
  </si>
  <si>
    <r>
      <t xml:space="preserve">7 - Bepaal je mee naar welke school je gaat en/of welke studie je volgt?
</t>
    </r>
    <r>
      <rPr>
        <i/>
        <sz val="11"/>
        <color theme="1"/>
        <rFont val="Arial"/>
        <family val="2"/>
      </rPr>
      <t>Vanaf 12 jaar.</t>
    </r>
  </si>
  <si>
    <r>
      <t xml:space="preserve">8 - Heb je een vertrouwenspersoon?
</t>
    </r>
    <r>
      <rPr>
        <i/>
        <sz val="11"/>
        <color theme="1"/>
        <rFont val="Arial"/>
        <family val="2"/>
      </rPr>
      <t>Met een vertrouwenspersoon bedoelen we iemand die meerderjarig is, niet rechtstreeks betrokken is bij de hulpverlening, en door jou aangewezen is.</t>
    </r>
  </si>
  <si>
    <r>
      <t xml:space="preserve">10 - Gaan andere mensen op een negatieve manier om met jou?
</t>
    </r>
    <r>
      <rPr>
        <i/>
        <sz val="11"/>
        <color theme="1"/>
        <rFont val="Arial"/>
        <family val="2"/>
      </rPr>
      <t>Bijvoorbeeld: je wordt gepest of uitgelachen door anderen, je krijgt negatieve opmerkingen van anderen over je uiterlijk of gedrag.</t>
    </r>
  </si>
  <si>
    <r>
      <t xml:space="preserve">11 - Gaan andere mensen op een gepaste manier om met jou?
</t>
    </r>
    <r>
      <rPr>
        <i/>
        <sz val="11"/>
        <color theme="1"/>
        <rFont val="Arial"/>
        <family val="2"/>
      </rPr>
      <t>Bijvoorbeeld: ze doen geen dingen in je plaats die je zelf kan.</t>
    </r>
  </si>
  <si>
    <r>
      <t xml:space="preserve">12 - Wordt er je iets geweigerd omwille van je handicap?
</t>
    </r>
    <r>
      <rPr>
        <i/>
        <sz val="11"/>
        <color theme="1"/>
        <rFont val="Arial"/>
        <family val="2"/>
      </rPr>
      <t>Bijvoorbeeld: je mag niet op de bus of trein omwille van je handicap; je wordt geweigerd in een pretpark of in een sportclub omwille van je handicap.</t>
    </r>
  </si>
  <si>
    <t>9 - Vragen andere mensen naar je interesses, hobby’s, activiteiten, familie,…?</t>
  </si>
  <si>
    <t>15 - Heb je een individuele begeleider of een persoonlijke assistent die je bijstaat bij activiteiten in de samenleving?</t>
  </si>
  <si>
    <t>18 - Krijg je ondersteuning bij het zoeken van onderwijs- en opleidingsmogelijkheden in de samenleving, die aangepast zijn aan je noden en mogelijkheden?</t>
  </si>
  <si>
    <r>
      <t xml:space="preserve">13 - Krijg je ondersteuning van reguliere diensten om te participeren in de samenleving?
</t>
    </r>
    <r>
      <rPr>
        <i/>
        <sz val="11"/>
        <color theme="1"/>
        <rFont val="Arial"/>
        <family val="2"/>
      </rPr>
      <t>Onder reguliere diensten verstaan we diensten die ter beschikking staan van alle burgers die ondersteuning nodig hebben, niet enkel van burgers met een handicap. Voorbeelden zijn speelpleinwerking, vakantieopvang, sportclub, kinderopvang, thuishulp, gezinshulp, vervoerdiensten, CAW, JAC, oppasdienst.</t>
    </r>
  </si>
  <si>
    <r>
      <t xml:space="preserve">14 - Krijg je ondersteuning van mensen uit je directe omgeving om te participeren in de samenleving?
</t>
    </r>
    <r>
      <rPr>
        <i/>
        <sz val="11"/>
        <color theme="1"/>
        <rFont val="Arial"/>
        <family val="2"/>
      </rPr>
      <t>Het gaat bijvoorbeeld om ouders, familieleden, vrijwilligers, buren.</t>
    </r>
  </si>
  <si>
    <r>
      <t xml:space="preserve">16 - Krijg je ondersteuning bij het zoeken naar toekomstige woonmogelijkheden in de samenleving?
</t>
    </r>
    <r>
      <rPr>
        <i/>
        <sz val="11"/>
        <color theme="1"/>
        <rFont val="Arial"/>
        <family val="2"/>
      </rPr>
      <t>Vanaf 12 jaar.</t>
    </r>
  </si>
  <si>
    <r>
      <t xml:space="preserve">17 - Krijg je ondersteuning bij het zoeken naar toekomstig werk in de samenleving?
</t>
    </r>
    <r>
      <rPr>
        <i/>
        <sz val="11"/>
        <color theme="1"/>
        <rFont val="Arial"/>
        <family val="2"/>
      </rPr>
      <t>Vanaf 12 jaar.</t>
    </r>
  </si>
  <si>
    <r>
      <t xml:space="preserve">19 - Krijg je ondersteuning om activiteiten in de samenleving te ondernemen, die aangepast zijn aan je noden en mogelijkheden?
</t>
    </r>
    <r>
      <rPr>
        <i/>
        <sz val="11"/>
        <color theme="1"/>
        <rFont val="Arial"/>
        <family val="2"/>
      </rPr>
      <t>Het kan zowel gaan om het zoeken van aangepaste activiteiten (bijvoorbeeld sport, culturele activiteiten, sociale activiteiten) als om ondersteuning bij de activiteiten zelf.</t>
    </r>
  </si>
  <si>
    <t>21 - Krijg je ondersteuning bij het aangaan en onderhouden van sociale contacten en relaties?</t>
  </si>
  <si>
    <t>23 - Krijg je ondersteuning bij het plannen van vakantie, uitstappen of feestjes?</t>
  </si>
  <si>
    <t>24 - Kan je bij iemand terecht voor ondersteuning?</t>
  </si>
  <si>
    <t>25 - Kan je gebruik maken van hulpmiddelen en/of van een tolk om te communiceren met anderen?</t>
  </si>
  <si>
    <t>26 - Krijg je ondersteuning om je wensen en noden kenbaar te maken in het contact met andere diensten?</t>
  </si>
  <si>
    <r>
      <t xml:space="preserve">20 - Krijg je informatie en vorming over relaties en seksualiteit?
</t>
    </r>
    <r>
      <rPr>
        <i/>
        <sz val="11"/>
        <color theme="1"/>
        <rFont val="Arial"/>
        <family val="2"/>
      </rPr>
      <t>Vanaf 12 jaar.</t>
    </r>
  </si>
  <si>
    <r>
      <t xml:space="preserve">22 - Krijg je ondersteuning bij het participeren aan het verenigingsleven in de buurt?
</t>
    </r>
    <r>
      <rPr>
        <i/>
        <sz val="11"/>
        <color theme="1"/>
        <rFont val="Arial"/>
        <family val="2"/>
      </rPr>
      <t>Het kan zowel gaan om het zoeken van verenigingen (bijvoorbeeld hobbyclub, wandelclub, jeugdbeweging, sportclub) als om ondersteuning bij de activiteiten zelf.</t>
    </r>
  </si>
  <si>
    <t>Domein 3. Onderwijs / Opleiding (8 items)</t>
  </si>
  <si>
    <r>
      <rPr>
        <i/>
        <u/>
        <sz val="9"/>
        <color theme="1"/>
        <rFont val="Arial"/>
        <family val="2"/>
      </rPr>
      <t>‘Participeren in de samenleving’</t>
    </r>
    <r>
      <rPr>
        <i/>
        <sz val="9"/>
        <color theme="1"/>
        <rFont val="Arial"/>
        <family val="2"/>
      </rPr>
      <t xml:space="preserve"> betekent wonen, werken, activiteiten doen en mensen ontmoeten in de samenleving. Met </t>
    </r>
    <r>
      <rPr>
        <i/>
        <u/>
        <sz val="9"/>
        <color theme="1"/>
        <rFont val="Arial"/>
        <family val="2"/>
      </rPr>
      <t>‘in de samenleving’</t>
    </r>
    <r>
      <rPr>
        <i/>
        <sz val="9"/>
        <color theme="1"/>
        <rFont val="Arial"/>
        <family val="2"/>
      </rPr>
      <t xml:space="preserve"> wordt bedoeld buiten het dagverblijf of het internaat (MFC).</t>
    </r>
  </si>
  <si>
    <r>
      <t xml:space="preserve">Met </t>
    </r>
    <r>
      <rPr>
        <i/>
        <u/>
        <sz val="9"/>
        <color theme="1"/>
        <rFont val="Arial"/>
        <family val="2"/>
      </rPr>
      <t>‘in de samenleving’</t>
    </r>
    <r>
      <rPr>
        <i/>
        <sz val="9"/>
        <color theme="1"/>
        <rFont val="Arial"/>
        <family val="2"/>
      </rPr>
      <t xml:space="preserve"> wordt bedoeld buiten het dagverblijf of het internaat (MFC).</t>
    </r>
  </si>
  <si>
    <t xml:space="preserve">27 - Ga je naar school? </t>
  </si>
  <si>
    <t>34 - Krijg je de kans om nieuwe dingen te leren in je dagelijkse leefsituatie?</t>
  </si>
  <si>
    <r>
      <t xml:space="preserve">28 - Doe je vakantie- of vrijwilligerswerk in de samenleving?
</t>
    </r>
    <r>
      <rPr>
        <i/>
        <sz val="11"/>
        <color theme="1"/>
        <rFont val="Arial"/>
        <family val="2"/>
      </rPr>
      <t>Vanaf 12 jaar.</t>
    </r>
  </si>
  <si>
    <r>
      <t xml:space="preserve">29 - Ga je naar school met mensen zonder handicap of kom je er mee in contact op school?
</t>
    </r>
    <r>
      <rPr>
        <i/>
        <sz val="11"/>
        <color theme="1"/>
        <rFont val="Arial"/>
        <family val="2"/>
      </rPr>
      <t>Het gaat om andere mensen buiten de eventuele professionele hulpverleners.</t>
    </r>
  </si>
  <si>
    <r>
      <t xml:space="preserve">30 - Word je voorbereid (al dan niet op school) op het participeren in de samenleving (op vlak van wonen, werken, relaties,…)?
</t>
    </r>
    <r>
      <rPr>
        <i/>
        <sz val="11"/>
        <color theme="1"/>
        <rFont val="Arial"/>
        <family val="2"/>
      </rPr>
      <t>Vanaf 12 jaar.</t>
    </r>
  </si>
  <si>
    <r>
      <t xml:space="preserve">31 - Krijg je vorming (al dan niet op school) op vlak van werkcompetenties?
</t>
    </r>
    <r>
      <rPr>
        <i/>
        <sz val="11"/>
        <color theme="1"/>
        <rFont val="Arial"/>
        <family val="2"/>
      </rPr>
      <t>Onder werkcompetenties verstaan we kennis of vaardigheden in verband met je werk of je dagbesteding.</t>
    </r>
  </si>
  <si>
    <r>
      <t xml:space="preserve">32 - Krijg je vorming (al dan niet op school) op vlak van persoonlijke competenties?
</t>
    </r>
    <r>
      <rPr>
        <i/>
        <sz val="11"/>
        <color theme="1"/>
        <rFont val="Arial"/>
        <family val="2"/>
      </rPr>
      <t>Onder persoonlijke competenties verstaan we persoonlijke kenmerken, kennis of vaardigheden. Bijvoorbeeld creativiteit, assertiviteit, fotografie, met de PC werken, culturele kennis.</t>
    </r>
  </si>
  <si>
    <r>
      <t xml:space="preserve">33 - Krijg je vorming (al dan niet op school) op vlak van sociale competenties?
</t>
    </r>
    <r>
      <rPr>
        <i/>
        <sz val="11"/>
        <color theme="1"/>
        <rFont val="Arial"/>
        <family val="2"/>
      </rPr>
      <t>Onder sociale competenties verstaan we kennis en vaardigheden die nodig zijn om met anderen om te gaan. Bijvoorbeeld sociale vaardigheden, vorming rond relaties en seksualiteit.</t>
    </r>
  </si>
  <si>
    <t>Domein 4. Relaties en interacties (16 items)</t>
  </si>
  <si>
    <t>35 - Heb je een persoonlijke band met familieleden?</t>
  </si>
  <si>
    <t>37 - Heb je vrienden?</t>
  </si>
  <si>
    <t>38 - Heb je een ‘goede’ vriend, met wie je veel kan delen?</t>
  </si>
  <si>
    <t>40 - Kan je zelf bepalen hoe je je tijd doorbrengt met vrienden?</t>
  </si>
  <si>
    <t xml:space="preserve">44 - Ken je je buren bij naam?  </t>
  </si>
  <si>
    <t>45 - Heb je op school contact met de medeleerlingen?</t>
  </si>
  <si>
    <t>47 - Komen er vrienden of leeftijdgenoten spelen bij jou?</t>
  </si>
  <si>
    <r>
      <t xml:space="preserve">36 - Besteed je tijd met familieleden?
</t>
    </r>
    <r>
      <rPr>
        <i/>
        <sz val="11"/>
        <color theme="1"/>
        <rFont val="Arial"/>
        <family val="2"/>
      </rPr>
      <t>Dat kan in de vorm van bezoeken, telefoons, mails, sociale media, gezamenlijke activiteiten.</t>
    </r>
  </si>
  <si>
    <r>
      <t xml:space="preserve">39 - Besteed je tijd met vrienden?
</t>
    </r>
    <r>
      <rPr>
        <i/>
        <sz val="11"/>
        <color theme="1"/>
        <rFont val="Arial"/>
        <family val="2"/>
      </rPr>
      <t>Dat kan in de vorm van bezoeken, telefoons, mails, sociale media, gezamenlijke activiteiten.</t>
    </r>
  </si>
  <si>
    <r>
      <t xml:space="preserve">42 - Gaan familieleden of kennissen op een gepaste manier om met je?
</t>
    </r>
    <r>
      <rPr>
        <i/>
        <sz val="11"/>
        <color theme="1"/>
        <rFont val="Arial"/>
        <family val="2"/>
      </rPr>
      <t>Bijvoorbeeld: ze doen geen dingen die je zelf kan in jouw plaats, ze zijn niet te beschermend of betuttelend.</t>
    </r>
  </si>
  <si>
    <r>
      <t xml:space="preserve">43 - Heb je contact met de buren?
</t>
    </r>
    <r>
      <rPr>
        <i/>
        <sz val="11"/>
        <color theme="1"/>
        <rFont val="Arial"/>
        <family val="2"/>
      </rPr>
      <t>Buren zijn personen die rond je wonen, maar niet in dezelfde residentiële voorziening.</t>
    </r>
  </si>
  <si>
    <r>
      <t xml:space="preserve">46 - Heb je buiten de school contact met medeleerlingen?
</t>
    </r>
    <r>
      <rPr>
        <i/>
        <sz val="11"/>
        <color theme="1"/>
        <rFont val="Arial"/>
        <family val="2"/>
      </rPr>
      <t>Bijvoorbeeld: samen gaan sporten, iets gaan drinken, gaan spelen bij hen thuis?</t>
    </r>
  </si>
  <si>
    <r>
      <t xml:space="preserve">48 - Gebruik je nieuwe communicatiemiddelen om in contact te komen met familie, vrienden en kennissen?
</t>
    </r>
    <r>
      <rPr>
        <i/>
        <sz val="11"/>
        <color theme="1"/>
        <rFont val="Arial"/>
        <family val="2"/>
      </rPr>
      <t>Bijvoorbeeld: GSM, smartphone, internet, facebook.</t>
    </r>
  </si>
  <si>
    <r>
      <t xml:space="preserve">49 - Deel je interesses met anderen?
</t>
    </r>
    <r>
      <rPr>
        <i/>
        <sz val="11"/>
        <color theme="1"/>
        <rFont val="Arial"/>
        <family val="2"/>
      </rPr>
      <t>Bijvoorbeeld: je kan met iemand anders praten over je interesses.</t>
    </r>
  </si>
  <si>
    <r>
      <t xml:space="preserve">50 - Vragen andere personen naar je of zoeken ze contact met je?
</t>
    </r>
    <r>
      <rPr>
        <i/>
        <sz val="11"/>
        <color theme="1"/>
        <rFont val="Arial"/>
        <family val="2"/>
      </rPr>
      <t>Bijvoorbeeld: je wordt door anderen uitgenodigd voor bijeenkomsten, feestjes,…, je wordt gevraagd om samen iets te doen.</t>
    </r>
  </si>
  <si>
    <t>52 - Doe je vrijetijdsactiviteiten samen met andere mensen dan groepsgenoten, familieleden of begeleiders?</t>
  </si>
  <si>
    <t>56 - Ga je op kamp of maak je daguitstappen met andere mensen dan groepsgenoten, familie of begeleiders?</t>
  </si>
  <si>
    <r>
      <t xml:space="preserve">51 - Doe je vrijetijdsactiviteiten in de samenleving?
</t>
    </r>
    <r>
      <rPr>
        <i/>
        <sz val="11"/>
        <color theme="1"/>
        <rFont val="Arial"/>
        <family val="2"/>
      </rPr>
      <t>Bijvoorbeeld: sportactiviteiten, hobby’s.</t>
    </r>
  </si>
  <si>
    <r>
      <t xml:space="preserve">53 - Heb je sociale activiteiten met andere mensen dan groepsgenoten, familieleden of begeleiders?
</t>
    </r>
    <r>
      <rPr>
        <i/>
        <sz val="11"/>
        <color theme="1"/>
        <rFont val="Arial"/>
        <family val="2"/>
      </rPr>
      <t>Bijvoorbeeld: feestjes, sportevenementen, festivals, activiteiten in de buurt.</t>
    </r>
  </si>
  <si>
    <r>
      <t xml:space="preserve">54 - Doe je mee aan religieuze activiteiten in de samenleving?
</t>
    </r>
    <r>
      <rPr>
        <i/>
        <sz val="11"/>
        <color theme="1"/>
        <rFont val="Arial"/>
        <family val="2"/>
      </rPr>
      <t>Bijvoorbeeld: naar de mis gaan, op bedevaart gaan.</t>
    </r>
  </si>
  <si>
    <r>
      <t xml:space="preserve">55 - Doe je mee aan culturele activiteiten in de samenleving?
</t>
    </r>
    <r>
      <rPr>
        <i/>
        <sz val="11"/>
        <color theme="1"/>
        <rFont val="Arial"/>
        <family val="2"/>
      </rPr>
      <t>Bijvoorbeeld: film, toneel, tentoonstelling, concerten.</t>
    </r>
  </si>
  <si>
    <r>
      <t xml:space="preserve">57 - Zit je in een vereniging?
</t>
    </r>
    <r>
      <rPr>
        <i/>
        <sz val="11"/>
        <color theme="1"/>
        <rFont val="Arial"/>
        <family val="2"/>
      </rPr>
      <t>Bijvoorbeeld: wandelclub, jeugdbeweging, andere clubs.</t>
    </r>
  </si>
  <si>
    <r>
      <t xml:space="preserve">58 - Maak je gebruik van diensten in de lokale gemeenschap?
</t>
    </r>
    <r>
      <rPr>
        <i/>
        <sz val="11"/>
        <color theme="1"/>
        <rFont val="Arial"/>
        <family val="2"/>
      </rPr>
      <t>Bijvoorbeeld: winkels, kapper, post, bibliotheek, bank, kerk, huisarts, tandarts.</t>
    </r>
  </si>
  <si>
    <r>
      <t xml:space="preserve">59 - Die je iets voor anderen?
</t>
    </r>
    <r>
      <rPr>
        <i/>
        <sz val="11"/>
        <color theme="1"/>
        <rFont val="Arial"/>
        <family val="2"/>
      </rPr>
      <t>Vanaf 12 jaar. Bijvoorbeeld: babysitten, boodschappen doen voor anderen.</t>
    </r>
  </si>
  <si>
    <t>61 - Verblijf je 7/7 dagen per week in een voorziening?</t>
  </si>
  <si>
    <t>62 - Kan je je vrij bewegen op de plaats waar je woont?</t>
  </si>
  <si>
    <t xml:space="preserve">63 - Kan je vrij in en uit je woonplaats lopen? </t>
  </si>
  <si>
    <t>64 - Kan je naar de lokale gemeenschap wanneer je dat wil?</t>
  </si>
  <si>
    <r>
      <t xml:space="preserve">60 - Verblijf je meer dan de helft van de week thuis?
</t>
    </r>
    <r>
      <rPr>
        <i/>
        <sz val="11"/>
        <color theme="1"/>
        <rFont val="Arial"/>
        <family val="2"/>
      </rPr>
      <t>Thuis is in het gezin (eigen gezin, pleeggezin, bij familie).</t>
    </r>
  </si>
  <si>
    <r>
      <t xml:space="preserve">65 - Heb je persoonlijke bezittingen in je woonplaats?
</t>
    </r>
    <r>
      <rPr>
        <i/>
        <sz val="11"/>
        <color theme="1"/>
        <rFont val="Arial"/>
        <family val="2"/>
      </rPr>
      <t>Bijvoorbeeld: radio, TV, muziekinstallatie, boeken.</t>
    </r>
  </si>
  <si>
    <r>
      <t xml:space="preserve">66 - Doe je zelf huishoudelijke taken?
</t>
    </r>
    <r>
      <rPr>
        <i/>
        <sz val="11"/>
        <color theme="1"/>
        <rFont val="Arial"/>
        <family val="2"/>
      </rPr>
      <t>Bijvoorbeeld: koken, wassen, winkelen.</t>
    </r>
  </si>
  <si>
    <t>70 - Heb je de mogelijkheid je te verplaatsen met openbaar vervoer of met eigen vervoersmiddelen binnen de gemeente?</t>
  </si>
  <si>
    <t>71 - Heb je de mogelijkheid je te verplaatsen met openbaar vervoer of met eigen vervoersmiddelen buiten de eigen gemeente?</t>
  </si>
  <si>
    <t>73 - Is de directe omgeving in de buurt van je woonplaats toegankelijk voor jou?</t>
  </si>
  <si>
    <r>
      <t xml:space="preserve">67 - Heb je toegang tot diensten in je lokale gemeenschap?
</t>
    </r>
    <r>
      <rPr>
        <i/>
        <sz val="11"/>
        <color theme="1"/>
        <rFont val="Arial"/>
        <family val="2"/>
      </rPr>
      <t>Er zijn geen redenen die je de toegang tot de diensten verhinderen. Bijvoorbeeld: winkels, post, bibliotheek, bank, kerk, huisarts, tandarts, ziekenhuis, banken.</t>
    </r>
  </si>
  <si>
    <r>
      <t xml:space="preserve">68 - Heb je toegang tot de verenigingen en de vrijetijdsactiviteiten in je lokale gemeenschap?
</t>
    </r>
    <r>
      <rPr>
        <i/>
        <sz val="11"/>
        <color theme="1"/>
        <rFont val="Arial"/>
        <family val="2"/>
      </rPr>
      <t>Er zijn geen redenen die je de toegang tot verenigingen en activiteiten in de lokale gemeenschap verhinderen.</t>
    </r>
  </si>
  <si>
    <r>
      <t xml:space="preserve">69 - Heb je toegang tot informatie over wat er in de samenleving gebeurt?
</t>
    </r>
    <r>
      <rPr>
        <i/>
        <sz val="11"/>
        <color theme="1"/>
        <rFont val="Arial"/>
        <family val="2"/>
      </rPr>
      <t>Bijvoorbeeld: via kranten, weekbladen, TV, internet, radio.</t>
    </r>
  </si>
  <si>
    <r>
      <t xml:space="preserve">72 - Heb je toegang tot aangepast vervoer wanneer je dat wenst en nodig hebt?
</t>
    </r>
    <r>
      <rPr>
        <i/>
        <sz val="11"/>
        <color theme="1"/>
        <rFont val="Arial"/>
        <family val="2"/>
      </rPr>
      <t>Indien je geen aangepast vervoer nodig hebt, kan je Gon (Geen ondersteuning nodig) aanduiden.</t>
    </r>
  </si>
  <si>
    <t>3. Onderwijs / Opleiding</t>
  </si>
  <si>
    <t>De items verwijzen naar verschillende aspecten van inclusie. We gaan ervan uit dat ze altijd relevant zijn. Met uitzondering van enkele items waarbij dat expliciet vermeld wordt, is de overweging dat het genoemde item mogelijk niet relevant is voor de persoon geen reden om het item niet te scoren. De items bevragen de feitelijke situatie.</t>
  </si>
  <si>
    <t>Bv.  ‘De persoon heeft vrienden’. Bij een persoon met diep verstandelijke beperkingen kan de overweging gemaakt worden dat dit item niet van toepassing of niet relevant is. Desondanks is het hebben van vrienden een belangrijke indicatie van sociale inclusie. Ook voor de persoon met een diep verstandelijke beperking die geen vrienden heeft, wordt hier dus ‘nee’ aangeduid. Dit is immers de feitelijke situatie. Bij de interpretatie van de resultaten kan hier uiteraard wel rekening mee gehouden worden.</t>
  </si>
  <si>
    <t>5 - De persoon maakt zelf keuzes over de besteding van zijn zakgeld.</t>
  </si>
  <si>
    <t>6 - De persoon maakt zelf keuzes over welke vrijetijdsactiviteiten hij doet en met wie.</t>
  </si>
  <si>
    <t>9 - De persoon wordt door andere mensen aangesproken over zijn interesses, hobby’s, activiteiten, familie, …</t>
  </si>
  <si>
    <r>
      <t xml:space="preserve">1 - De persoon heeft zijn identiteitskaart bij zich als hij buiten zijn woning komt.
</t>
    </r>
    <r>
      <rPr>
        <i/>
        <sz val="11"/>
        <color theme="1"/>
        <rFont val="Arial"/>
        <family val="2"/>
      </rPr>
      <t>Vanaf 12 jaar. In de context van een residentiële voorziening betekent buiten de woning buiten de residentiële campus.</t>
    </r>
  </si>
  <si>
    <r>
      <t xml:space="preserve">2 - De persoon maakt zijn mening kenbaar binnen zijn dagelijkse leefsituatie.
</t>
    </r>
    <r>
      <rPr>
        <i/>
        <sz val="11"/>
        <color theme="1"/>
        <rFont val="Arial"/>
        <family val="2"/>
      </rPr>
      <t>Bijvoorbeeld: hij participeert aan georganiseerde overleg- of inspraakmomenten, hij geeft aan wat hij denkt of hoe hij zich voelt bij het dagelijks gebeuren in de leefsituatie, hij geeft aan wat hij wil.</t>
    </r>
  </si>
  <si>
    <r>
      <t xml:space="preserve">3 - De persoon bepaalt mee hoe dagelijkse taken en activiteiten verlopen.
</t>
    </r>
    <r>
      <rPr>
        <i/>
        <sz val="11"/>
        <color theme="1"/>
        <rFont val="Arial"/>
        <family val="2"/>
      </rPr>
      <t>Bijvoorbeeld: hij bepaalt mee hoe en wanneer bepaalde huishoudelijke of andere taken uitgevoerd worden.</t>
    </r>
  </si>
  <si>
    <r>
      <t xml:space="preserve">4 - De persoon wordt betrokken bij het opstellen van zijn ondersteuningsplan.
</t>
    </r>
    <r>
      <rPr>
        <i/>
        <sz val="11"/>
        <color theme="1"/>
        <rFont val="Arial"/>
        <family val="2"/>
      </rPr>
      <t>Bijvoorbeeld: er zijn voorbereidende gesprekken met de persoon, zijn wensen en keuzes worden expliciet in het ondersteuningsplan opgenomen, het ondersteuningsplan wordt met hem besproken.</t>
    </r>
  </si>
  <si>
    <r>
      <t xml:space="preserve">7 - De persoon bepaalt mee naar welke school hij gaat en/of welke studie hij volgt?
</t>
    </r>
    <r>
      <rPr>
        <i/>
        <sz val="11"/>
        <color theme="1"/>
        <rFont val="Arial"/>
        <family val="2"/>
      </rPr>
      <t>Vanaf 12 jaar.</t>
    </r>
  </si>
  <si>
    <r>
      <t xml:space="preserve">8 - De persoon heeft een vertrouwenspersoon.
</t>
    </r>
    <r>
      <rPr>
        <i/>
        <sz val="11"/>
        <color theme="1"/>
        <rFont val="Arial"/>
        <family val="2"/>
      </rPr>
      <t>Onder vertrouwenspersoon verstaan we iemand die meerderjarig is, niet rechtstreeks betrokken is bij de hulpverlening, en door de persoon aangewezen is. Dat kan op een formele wijze of op een informele wijze.</t>
    </r>
  </si>
  <si>
    <r>
      <t xml:space="preserve">10 - De persoon wordt in de omgang met anderen negatief benaderd.
</t>
    </r>
    <r>
      <rPr>
        <i/>
        <sz val="11"/>
        <color theme="1"/>
        <rFont val="Arial"/>
        <family val="2"/>
      </rPr>
      <t>Bijvoorbeeld: de persoon wordt gepest of uitgelachen door anderen, krijgt negatieve opmerkingen van anderen over zijn uiterlijk of gedrag.</t>
    </r>
  </si>
  <si>
    <r>
      <t xml:space="preserve">11 - Anderen benaderen de persoon op een manier die aangepast is aan zijn leeftijd en mogelijkheden.
</t>
    </r>
    <r>
      <rPr>
        <i/>
        <sz val="11"/>
        <color theme="1"/>
        <rFont val="Arial"/>
        <family val="2"/>
      </rPr>
      <t>Bijvoorbeeld: dingen die de persoon zelf kan niet in zijn plaats doen.</t>
    </r>
  </si>
  <si>
    <r>
      <t xml:space="preserve">12 - Aan de persoon wordt iets geweigerd omwille van zijn handicap.
</t>
    </r>
    <r>
      <rPr>
        <i/>
        <sz val="11"/>
        <color theme="1"/>
        <rFont val="Arial"/>
        <family val="2"/>
      </rPr>
      <t>Bijvoorbeeld: de persoon wordt de toegang tot bus of trein geweigerd omwille van zijn handicap; de persoon wordt de toegang tot een pretpark of een sportclub geweigerd omwille van zijn handicap.</t>
    </r>
  </si>
  <si>
    <r>
      <rPr>
        <i/>
        <u/>
        <sz val="9"/>
        <color theme="1"/>
        <rFont val="Arial"/>
        <family val="2"/>
      </rPr>
      <t>‘Participeren in de samenleving’</t>
    </r>
    <r>
      <rPr>
        <i/>
        <sz val="9"/>
        <color theme="1"/>
        <rFont val="Arial"/>
        <family val="2"/>
      </rPr>
      <t xml:space="preserve"> betekent wonen, werken, activiteiten doen en mensen ontmoeten in de samenleving. Met </t>
    </r>
    <r>
      <rPr>
        <i/>
        <u/>
        <sz val="9"/>
        <color theme="1"/>
        <rFont val="Arial"/>
        <family val="2"/>
      </rPr>
      <t>‘in de samenleving’</t>
    </r>
    <r>
      <rPr>
        <i/>
        <sz val="9"/>
        <color theme="1"/>
        <rFont val="Arial"/>
        <family val="2"/>
      </rPr>
      <t xml:space="preserve"> wordt bedoeld buiten het dagverblijf of de residentiële voorziening.</t>
    </r>
  </si>
  <si>
    <t>15 - De persoon heeft een individuele professionele begeleider of een persoonlijke assistent die hem bijstaat bij activiteiten in de samenleving.</t>
  </si>
  <si>
    <t>18 - De persoon krijgt ondersteuning bij het zoeken naar onderwijs- en opleidingsmogelijkheden in de samenleving, die aangepast zijn aan zijn noden en mogelijkheden.</t>
  </si>
  <si>
    <t>21 - De persoon krijgt ondersteuning bij het aangaan en onderhouden van sociale contacten en relaties.</t>
  </si>
  <si>
    <t>23 - De persoon krijgt ondersteuning bij het plannen van vakantie, uitstappen of feestjes.</t>
  </si>
  <si>
    <t>24 - De persoon kan bij iemand terecht voor ondersteuning.</t>
  </si>
  <si>
    <t>25 - De persoon kan gebruik maken van hulpmiddelen en/of van een tolk om te communiceren met derden.</t>
  </si>
  <si>
    <t>26 - De persoon krijgt ondersteuning om zijn wensen en noden kenbaar te maken in het contact met andere diensten.</t>
  </si>
  <si>
    <r>
      <t xml:space="preserve">13 - De persoon krijgt ondersteuning van reguliere diensten om te participeren in de samenleving.
</t>
    </r>
    <r>
      <rPr>
        <i/>
        <sz val="11"/>
        <color theme="1"/>
        <rFont val="Arial"/>
        <family val="2"/>
      </rPr>
      <t>Onder reguliere diensten verstaan we diensten die ter beschikking staan van alle burgers die ondersteuning nodig hebben, niet enkel van burgers met een handicap. Voorbeelden zijn speelpleinwerking, vakantieopvang, sportclub, kinderopvang, thuishulp, gezinshulp, vervoerdiensten, CAW, JAC, oppasdienst.</t>
    </r>
  </si>
  <si>
    <r>
      <t xml:space="preserve">14 - De persoon krijgt ondersteuning van niet-professionelen uit zijn directe omgeving om te participeren in de samenleving.
</t>
    </r>
    <r>
      <rPr>
        <i/>
        <sz val="11"/>
        <color theme="1"/>
        <rFont val="Arial"/>
        <family val="2"/>
      </rPr>
      <t>Het gaat bijvoorbeeld om ouders, familieleden, vrijwilligers, buren.</t>
    </r>
  </si>
  <si>
    <r>
      <t xml:space="preserve">16 - De persoon krijgt ondersteuning bij het zoeken naar toekomstige woonmogelijkheden in de samenleving.
</t>
    </r>
    <r>
      <rPr>
        <i/>
        <sz val="11"/>
        <color theme="1"/>
        <rFont val="Arial"/>
        <family val="2"/>
      </rPr>
      <t>Vanaf 12 jaar.</t>
    </r>
  </si>
  <si>
    <r>
      <t xml:space="preserve">19 - De persoon krijgt ondersteuning om activiteiten in de samenleving te ondernemen, die aangepast zijn aan zijn noden en mogelijkheden.
</t>
    </r>
    <r>
      <rPr>
        <i/>
        <sz val="11"/>
        <color theme="1"/>
        <rFont val="Arial"/>
        <family val="2"/>
      </rPr>
      <t>Het kan zowel gaan om het zoeken van aangepaste activiteiten (bijvoorbeeld sport, culturele activiteiten, sociale activiteiten) als om ondersteuning bij de activiteiten zelf.</t>
    </r>
  </si>
  <si>
    <r>
      <t xml:space="preserve">20 - De persoon krijgt informatie en vorming over relaties en seksualiteit.
</t>
    </r>
    <r>
      <rPr>
        <i/>
        <sz val="11"/>
        <color theme="1"/>
        <rFont val="Arial"/>
        <family val="2"/>
      </rPr>
      <t>Vanaf 12 jaar.</t>
    </r>
  </si>
  <si>
    <r>
      <t xml:space="preserve">22 - De persoon krijgt ondersteuning bij het participeren aan het verenigingsleven in de buurt.
</t>
    </r>
    <r>
      <rPr>
        <i/>
        <sz val="11"/>
        <color theme="1"/>
        <rFont val="Arial"/>
        <family val="2"/>
      </rPr>
      <t>Het kan zowel gaan om het zoeken van verenigingen (bijvoorbeeld hobbyclub, wandelclub, jeugdbeweging, sportclub) als om ondersteuning bij de activiteiten zelf.</t>
    </r>
  </si>
  <si>
    <r>
      <t xml:space="preserve">17 - De persoon krijgt ondersteuning bij het zoeken naar toekomstig werk in de samenleving.
</t>
    </r>
    <r>
      <rPr>
        <i/>
        <sz val="11"/>
        <color theme="1"/>
        <rFont val="Arial"/>
        <family val="2"/>
      </rPr>
      <t>Vanaf 12 jaar.</t>
    </r>
  </si>
  <si>
    <r>
      <t xml:space="preserve">Met </t>
    </r>
    <r>
      <rPr>
        <i/>
        <u/>
        <sz val="9"/>
        <color theme="1"/>
        <rFont val="Arial"/>
        <family val="2"/>
      </rPr>
      <t>‘in de samenleving’</t>
    </r>
    <r>
      <rPr>
        <i/>
        <sz val="9"/>
        <color theme="1"/>
        <rFont val="Arial"/>
        <family val="2"/>
      </rPr>
      <t xml:space="preserve"> wordt bedoeld buiten het dagverblijf of de residentiële voorziening.</t>
    </r>
  </si>
  <si>
    <t xml:space="preserve">27 - De persoon gaat naar school. </t>
  </si>
  <si>
    <t>29 - De persoon gaat naar een school waar ook leerlingen zonder handicap zijn.</t>
  </si>
  <si>
    <t>34 - De persoon krijgt de kans om nieuwe dingen te leren in zijn dagelijkse leefsituatie.</t>
  </si>
  <si>
    <r>
      <t xml:space="preserve">28 - De persoon doet vakantie- of vrijwilligerswerk in de samenleving.
</t>
    </r>
    <r>
      <rPr>
        <i/>
        <sz val="11"/>
        <color theme="1"/>
        <rFont val="Arial"/>
        <family val="2"/>
      </rPr>
      <t>Vanaf 12 jaar.</t>
    </r>
  </si>
  <si>
    <r>
      <t xml:space="preserve">30 - De persoon wordt voorbereid (al dan niet op school) op het participeren in de samenleving (op het vlak van wonen, werken, relaties, …).
</t>
    </r>
    <r>
      <rPr>
        <i/>
        <sz val="11"/>
        <color theme="1"/>
        <rFont val="Arial"/>
        <family val="2"/>
      </rPr>
      <t>Vanaf 12 jaar.</t>
    </r>
  </si>
  <si>
    <r>
      <t xml:space="preserve">31 - De persoon krijgt vorming (al dan niet op school) op vlak van werkcompetenties.
</t>
    </r>
    <r>
      <rPr>
        <i/>
        <sz val="11"/>
        <color theme="1"/>
        <rFont val="Arial"/>
        <family val="2"/>
      </rPr>
      <t>Onder werkcompetenties verstaan we kennis, vaardigheden, attitudes in verband met het werk of de dagbesteding van de persoon.</t>
    </r>
  </si>
  <si>
    <r>
      <t xml:space="preserve">32 - De persoon krijgt vorming (al dan niet op school) op vlak van persoonlijke competenties.
</t>
    </r>
    <r>
      <rPr>
        <i/>
        <sz val="11"/>
        <color theme="1"/>
        <rFont val="Arial"/>
        <family val="2"/>
      </rPr>
      <t>Onder persoonlijke competenties verstaan we persoonlijke kenmerken, kennis of vaardigheden. Bijvoorbeeld creativiteit, assertiviteit, fotografie, met de PC werken, culturele kennis.</t>
    </r>
  </si>
  <si>
    <r>
      <t xml:space="preserve">33 - De persoon krijgt vorming (al dan niet op school) op vlak van sociale competenties. 
</t>
    </r>
    <r>
      <rPr>
        <i/>
        <sz val="11"/>
        <color theme="1"/>
        <rFont val="Arial"/>
        <family val="2"/>
      </rPr>
      <t>Onder sociale competenties verstaan we kennis, vaardigheden en attitudes die nodig zijn om met anderen om te gaan. Bijvoorbeeld sociale vaardigheden, vorming rond relaties en seksualiteit.</t>
    </r>
  </si>
  <si>
    <t>35 - De persoon heeft een persoonlijke band met familieleden.</t>
  </si>
  <si>
    <t>37 - De persoon heeft vrienden.</t>
  </si>
  <si>
    <t>38 - De persoon heeft een ‘goede’ vriend, met wie hij veel kan delen.</t>
  </si>
  <si>
    <t>40 - De persoon kan zelf bepalen hoe hij zijn tijd doorbrengt met vrienden.</t>
  </si>
  <si>
    <t>41 - De persoon ervaart vijandige reacties van familieleden of kennissen.</t>
  </si>
  <si>
    <t xml:space="preserve">44 - De persoon kent de buren bij naam.  </t>
  </si>
  <si>
    <t>45 - De persoon heeft op school contacten met medeleerlingen.</t>
  </si>
  <si>
    <t>47 - Er komen vrienden of leeftijdgenoten spelen bij de persoon.</t>
  </si>
  <si>
    <r>
      <t xml:space="preserve">36 - De persoon besteedt tijd met familieleden.
</t>
    </r>
    <r>
      <rPr>
        <i/>
        <sz val="11"/>
        <color theme="1"/>
        <rFont val="Arial"/>
        <family val="2"/>
      </rPr>
      <t>Dat kan in de vorm van bezoeken, telefoons, mails, sociale media, gezamenlijke activiteiten.</t>
    </r>
  </si>
  <si>
    <r>
      <t xml:space="preserve">39 - De persoon besteedt tijd met vrienden.
</t>
    </r>
    <r>
      <rPr>
        <i/>
        <sz val="11"/>
        <color theme="1"/>
        <rFont val="Arial"/>
        <family val="2"/>
      </rPr>
      <t>Dat kan in de vorm van bezoeken, telefoons, mails, sociale media, gezamenlijke activiteiten.</t>
    </r>
  </si>
  <si>
    <r>
      <t xml:space="preserve">42 - Familieleden of kennissen benaderen de persoon op een manier die aangepast is aan zijn leeftijd en mogelijkheden.
</t>
    </r>
    <r>
      <rPr>
        <i/>
        <sz val="11"/>
        <color theme="1"/>
        <rFont val="Arial"/>
        <family val="2"/>
      </rPr>
      <t>Bijvoorbeeld: dingen die de persoon zelf kan niet in zijn plaats doen, niet te beschermend of betuttelend zijn ten aanzien van de persoon.</t>
    </r>
  </si>
  <si>
    <r>
      <t xml:space="preserve">43 - De persoon heeft contact met de buren.
</t>
    </r>
    <r>
      <rPr>
        <i/>
        <sz val="11"/>
        <color theme="1"/>
        <rFont val="Arial"/>
        <family val="2"/>
      </rPr>
      <t>Buren zijn personen die rondom de woonplaats van de persoon met een handicap wonen, maar niet in dezelfde residentiële voorziening.</t>
    </r>
  </si>
  <si>
    <r>
      <t xml:space="preserve">46 - De persoon heeft buiten de school contacten met medeleerlingen.
</t>
    </r>
    <r>
      <rPr>
        <i/>
        <sz val="11"/>
        <color theme="1"/>
        <rFont val="Arial"/>
        <family val="2"/>
      </rPr>
      <t>Bijvoorbeeld: samen gaan sporten, iets gaan drinken, gaan spelen bij hen thuis.</t>
    </r>
  </si>
  <si>
    <r>
      <t xml:space="preserve">48 - De persoon gebruikt nieuwe communicatiemiddelen om in contact te komen met familie, vrienden en kennissen.
</t>
    </r>
    <r>
      <rPr>
        <i/>
        <sz val="11"/>
        <color theme="1"/>
        <rFont val="Arial"/>
        <family val="2"/>
      </rPr>
      <t>Bijvoorbeeld: GSM, smartphone, internet, facebook.</t>
    </r>
  </si>
  <si>
    <r>
      <t xml:space="preserve">50 - Andere personen vragen naar of zoeken contact met de persoon.
</t>
    </r>
    <r>
      <rPr>
        <i/>
        <sz val="11"/>
        <color theme="1"/>
        <rFont val="Arial"/>
        <family val="2"/>
      </rPr>
      <t>Bijvoorbeeld: de persoon wordt door anderen uitgenodigd voor bijeenkomsten, feestjes,…, de persoon wordt gevraagd samen een activiteit uit te voeren.</t>
    </r>
  </si>
  <si>
    <t>52 - De persoon doet vrijetijdsactiviteiten samen met andere mensen dan groepsgenoten, familieleden of begeleiders.</t>
  </si>
  <si>
    <t>56 - De persoon gaat op kamp of maakt daguitstappen met andere mensen dan groepsgenoten, familie of begeleiders.</t>
  </si>
  <si>
    <r>
      <t xml:space="preserve">51 - De persoon beoefent vrijetijdsactiviteiten in de samenleving.
</t>
    </r>
    <r>
      <rPr>
        <i/>
        <sz val="11"/>
        <color theme="1"/>
        <rFont val="Arial"/>
        <family val="2"/>
      </rPr>
      <t>Bijvoorbeeld: sportactiviteiten, hobby’s.</t>
    </r>
  </si>
  <si>
    <r>
      <t xml:space="preserve">53 - De persoon neemt deel aan sociale activiteiten met andere mensen dan groepsgenoten, familieleden of begeleiders.
</t>
    </r>
    <r>
      <rPr>
        <i/>
        <sz val="11"/>
        <color theme="1"/>
        <rFont val="Arial"/>
        <family val="2"/>
      </rPr>
      <t>Bijvoorbeeld: feestjes, sportevenementen, festivals, activiteiten in de buurt.</t>
    </r>
  </si>
  <si>
    <r>
      <t xml:space="preserve">54 - De persoon neemt deel aan religieuze activiteiten in de samenleving.
</t>
    </r>
    <r>
      <rPr>
        <i/>
        <sz val="11"/>
        <color theme="1"/>
        <rFont val="Arial"/>
        <family val="2"/>
      </rPr>
      <t>Bijvoorbeeld: naar de mis gaan, op bezinning gaan.</t>
    </r>
  </si>
  <si>
    <r>
      <t xml:space="preserve">55 - De persoon neemt deel aan culturele activiteiten in de samenleving.
</t>
    </r>
    <r>
      <rPr>
        <i/>
        <sz val="11"/>
        <color theme="1"/>
        <rFont val="Arial"/>
        <family val="2"/>
      </rPr>
      <t>Bijvoorbeeld: film, toneel, tentoonstelling, concerten.</t>
    </r>
  </si>
  <si>
    <r>
      <t xml:space="preserve">57 - De persoon participeert in het verenigingsleven.
</t>
    </r>
    <r>
      <rPr>
        <i/>
        <sz val="11"/>
        <color theme="1"/>
        <rFont val="Arial"/>
        <family val="2"/>
      </rPr>
      <t>Bijvoorbeeld: wandelclub, jeugdbeweging, andere clubs.</t>
    </r>
  </si>
  <si>
    <r>
      <t xml:space="preserve">58 - De persoon maakt gebruik van diensten in de lokale gemeenschap.
</t>
    </r>
    <r>
      <rPr>
        <i/>
        <sz val="11"/>
        <color theme="1"/>
        <rFont val="Arial"/>
        <family val="2"/>
      </rPr>
      <t>Bijvoorbeeld: winkels, kapper, post, bibliotheek, bank, kerk, huisarts, tandarts.</t>
    </r>
  </si>
  <si>
    <r>
      <t xml:space="preserve">59 - De persoon doet iets voor anderen.
</t>
    </r>
    <r>
      <rPr>
        <i/>
        <sz val="11"/>
        <color theme="1"/>
        <rFont val="Arial"/>
        <family val="2"/>
      </rPr>
      <t>Vanaf 12 jaar. Bijvoorbeeld: babysitten, boodschappen doen voor anderen.</t>
    </r>
  </si>
  <si>
    <t>61 - De persoon verblijft 7/7 dagen per week in een voorziening.</t>
  </si>
  <si>
    <t>62 - De persoon kan zich vrij bewegen binnen zijn woonplaats.</t>
  </si>
  <si>
    <t xml:space="preserve">63 - De persoon kan vrij in en uit zijn woonplaats lopen. </t>
  </si>
  <si>
    <t>64 - De persoon kan naar de lokale gemeenschap wanneer hij wil.</t>
  </si>
  <si>
    <r>
      <t xml:space="preserve">60 - De persoon verblijft meer dan de helft van de week thuis.
</t>
    </r>
    <r>
      <rPr>
        <i/>
        <sz val="11"/>
        <color theme="1"/>
        <rFont val="Arial"/>
        <family val="2"/>
      </rPr>
      <t>Thuis is in het gezin (eigen gezin, pleeggezin, bij familie).</t>
    </r>
  </si>
  <si>
    <r>
      <t xml:space="preserve">65 - De persoon heeft in zijn woonplaats persoonlijke bezittingen.
</t>
    </r>
    <r>
      <rPr>
        <i/>
        <sz val="11"/>
        <color theme="1"/>
        <rFont val="Arial"/>
        <family val="2"/>
      </rPr>
      <t>Bijvoorbeeld: radio, TV, muziekinstallatie, boeken.</t>
    </r>
  </si>
  <si>
    <r>
      <t xml:space="preserve">66 - De persoon is betrokken bij of staat zelf in voor huishoudelijke taken.
</t>
    </r>
    <r>
      <rPr>
        <i/>
        <sz val="11"/>
        <color theme="1"/>
        <rFont val="Arial"/>
        <family val="2"/>
      </rPr>
      <t>Bijvoorbeeld: koken, wassen, winkelen.</t>
    </r>
  </si>
  <si>
    <t>70 - De persoon heeft de mogelijkheid zich te verplaatsen met openbaar vervoer of met eigen vervoersmiddelen binnen de gemeente.</t>
  </si>
  <si>
    <t>71 - De persoon heeft de mogelijkheid zich te verplaatsen met openbaar vervoer of met eigen vervoersmiddelen buiten de eigen gemeente.</t>
  </si>
  <si>
    <t>73 - De directe omgeving in de buurt van de woonplaats is fysiek toegankelijk voor de persoon.</t>
  </si>
  <si>
    <r>
      <t xml:space="preserve">67 - De persoon heeft toegang tot diensten in zijn lokale gemeenschap.
</t>
    </r>
    <r>
      <rPr>
        <i/>
        <sz val="11"/>
        <color theme="1"/>
        <rFont val="Arial"/>
        <family val="2"/>
      </rPr>
      <t>Er zijn geen fysieke barrières en geen discriminerende bepalingen of attitudes die de persoon de toegang tot de diensten verhinderen. Bijvoorbeeld: winkels, post, bibliotheek, bank, kerk, huisarts, tandarts, ziekenhuis, banken.</t>
    </r>
  </si>
  <si>
    <r>
      <t xml:space="preserve">68 - De persoon heeft toegang tot het verenigingsleven en de vrijetijdsactiviteiten in zijn lokale gemeenschap.
</t>
    </r>
    <r>
      <rPr>
        <i/>
        <sz val="11"/>
        <color theme="1"/>
        <rFont val="Arial"/>
        <family val="2"/>
      </rPr>
      <t>Er zijn geen fysieke barrières en geen discriminerende bepalingen of attitudes die de persoon de toegang tot verenigingen en activiteiten in de lokale gemeenschap verhinderen.</t>
    </r>
  </si>
  <si>
    <r>
      <t xml:space="preserve">69 - De persoon heeft toegang tot informatie over wat er in de samenleving gebeurt.
</t>
    </r>
    <r>
      <rPr>
        <i/>
        <sz val="11"/>
        <color theme="1"/>
        <rFont val="Arial"/>
        <family val="2"/>
      </rPr>
      <t>Bijvoorbeeld: via kranten, weekbladen, TV, internet, radio.</t>
    </r>
  </si>
  <si>
    <r>
      <t xml:space="preserve">72 - De persoon heeft toegang tot aangepast vervoer wanneer hij dat wenst en nodig heeft.
</t>
    </r>
    <r>
      <rPr>
        <i/>
        <sz val="11"/>
        <color theme="1"/>
        <rFont val="Arial"/>
        <family val="2"/>
      </rPr>
      <t>Indien de persoon geen nood heeft aan aangepast vervoer, kan men Gon (Geen ondersteuning nodig) aanduiden.</t>
    </r>
  </si>
  <si>
    <t>Vragenlijst
Bevorderende en belemmerende organisatiefactoren voor inclusie</t>
  </si>
  <si>
    <t>Alle items worden beoordeeld op de volgende puntenschaal:</t>
  </si>
  <si>
    <t>Score 0 = nee, of helemaal niet akkoord</t>
  </si>
  <si>
    <t>Score 1 = ja, maar er is groei/verbetering mogelijk</t>
  </si>
  <si>
    <t>Score 2 = ja, helemaal akkoord</t>
  </si>
  <si>
    <t>Score 9 = geen idee, geen mening</t>
  </si>
  <si>
    <t>Score 2 kan enkel gegeven worden wanneer (1) het item van toepassing is voor meer dan 90% van de cliënten of medewerkers van de organisatie én (2) het betreffende item aantoonbaar is in de gehanteerde werkwijzen en procedures van de organisatie (bv. opgenomen in het format van ondersteuningsplan, aanwijsbaar in het VTO-plan, opgenomen in de missietekst).</t>
  </si>
  <si>
    <t xml:space="preserve">Wanneer iets gangbaar is in de organisatie, maar slechts voor een  beperkt deel van de cliënten of medewerkers, of niet structureel aanwijsbaar in de systemen en procedures van de organisatie, wordt score 1 gegeven. </t>
  </si>
  <si>
    <r>
      <rPr>
        <u/>
        <sz val="11"/>
        <color theme="1"/>
        <rFont val="Arial"/>
        <family val="2"/>
      </rPr>
      <t>‘Participeren in de samenleving’</t>
    </r>
    <r>
      <rPr>
        <sz val="11"/>
        <color theme="1"/>
        <rFont val="Arial"/>
        <family val="2"/>
      </rPr>
      <t xml:space="preserve"> wordt breed opgevat als kunnen wonen, werken, activiteiten doen en mensen ontmoeten in de samenleving.</t>
    </r>
  </si>
  <si>
    <r>
      <t xml:space="preserve">Met </t>
    </r>
    <r>
      <rPr>
        <u/>
        <sz val="11"/>
        <color theme="1"/>
        <rFont val="Arial"/>
        <family val="2"/>
      </rPr>
      <t>‘in de samenleving’</t>
    </r>
    <r>
      <rPr>
        <sz val="11"/>
        <color theme="1"/>
        <rFont val="Arial"/>
        <family val="2"/>
      </rPr>
      <t xml:space="preserve"> wordt bedoeld buiten de context van een dagcentrum of een residentiële voorziening.</t>
    </r>
  </si>
  <si>
    <r>
      <t xml:space="preserve">Bij het beoordelen van de items over </t>
    </r>
    <r>
      <rPr>
        <u/>
        <sz val="11"/>
        <color theme="1"/>
        <rFont val="Arial"/>
        <family val="2"/>
      </rPr>
      <t>‘ondersteuning’</t>
    </r>
    <r>
      <rPr>
        <sz val="11"/>
        <color theme="1"/>
        <rFont val="Arial"/>
        <family val="2"/>
      </rPr>
      <t xml:space="preserve"> moet men ervan uitgaan dat deze ondersteuning beschikbaar moet zijn voor alle cliënten, tenzij cliënten zelf aangeven daar geen nood aan te hebben omdat ze dat zelfstandig/zonder ondersteuning kunnen realiseren. De ernst van de beperking mag evenwel geen rol spelen bij de beoordeling. We gaan er met andere woorden vanuit dat deze ondersteuning ook beschikbaar moet zijn voor cliënten met ernstige of meervoudige beperkingen.</t>
    </r>
  </si>
  <si>
    <t>Domein 1. Kritische organisatiekenmerken en -processen op niveau van de directe ondersteuning van cliënten en hun netwerk (23 items)</t>
  </si>
  <si>
    <t>Vraagverheldering en ondersteuningsplanning (9 items)</t>
  </si>
  <si>
    <t>1 - Er wordt door middel van individuele gesprekken/observaties gepeild naar de wensen en verwachtingen van de cliënten zelf op vlak van participatie aan de samenleving.</t>
  </si>
  <si>
    <t>2 - Er wordt in gesprekken met direct betrokken mantelzorgers en/of familieleden gepeild naar de wensen en verwachtingen die zij hebben op vlak van participatie van de cliënten aan de samenleving.</t>
  </si>
  <si>
    <t>3 - De resultaten van de inclusietoets (vragenlijst 1, individuele uitkomsten) worden gebruikt als basis om individuele doelen op vlak van participatie aan de samenleving te bepalen.</t>
  </si>
  <si>
    <t>4 - Cliënten bepalen zelf welke individuele doelen of uitkomsten zij willen nastreven op het vlak van participatie aan de samenleving.</t>
  </si>
  <si>
    <t>5 - Het ondersteuningsplan van de cliënten omvat doelen in verband met participatie aan de samenleving.</t>
  </si>
  <si>
    <t>6 - Het ondersteuningsplan van de cliënten omvat concrete strategieën om participatie van de cliënten aan de samenleving te bevorderen.</t>
  </si>
  <si>
    <t>7 - In het ondersteuningsplan worden andere hulpbronnen dan professionele begeleiders aangegeven om participatie van de cliënten aan de samenleving te bevorderen.</t>
  </si>
  <si>
    <t>8 - Er wordt minstens jaarlijks geëvalueerd of en in welke mate de individuele doelstellingen bij cliënten op het vlak van participatie aan de samenleving gerealiseerd zijn.</t>
  </si>
  <si>
    <t>9 - Bij het proces van ondersteuningsplanning wordt uitgegaan van de krachten en competenties van de cliënten.</t>
  </si>
  <si>
    <t>Effectieve ondersteuningsprocessen ten aanzien van cliënten (9 items)</t>
  </si>
  <si>
    <t>10 - Cliënten worden vertrouwd gemaakt met de lokale faciliteiten en diensten waarop ze beroep kunnen doen.</t>
  </si>
  <si>
    <t>11 - Cliënten worden ondersteund bij het wonen in de samenleving.</t>
  </si>
  <si>
    <t>13 - Cliënten worden ondersteund om activiteiten in de samenleving te onder­nemen (vrijetijdsactiviteiten, sport, culturele activiteiten, sociale activiteiten, …).</t>
  </si>
  <si>
    <t>14 - Cliënten worden ondersteund bij het uitbouwen van een vriendschaps- of partnerrelatie.</t>
  </si>
  <si>
    <t>15 - Cliënten worden ondersteund bij hun contacten met familie.</t>
  </si>
  <si>
    <t>16 - Cliënten worden ondersteund bij het aangaan en onderhouden van sociale contacten en relaties in de samenleving.</t>
  </si>
  <si>
    <t>17 - Cliënten worden versterkt in hun competenties om deel te nemen aan de samenleving, door het aanbieden van vorming.</t>
  </si>
  <si>
    <t>18 - Cliënten worden ondersteund om zich te kunnen verplaatsen naar activiteiten in de samenleving.</t>
  </si>
  <si>
    <t>12 - Cliënten worden ondersteund bij het werken in de samenleving.
Bij minderjarigen: Cliënten worden ondersteund om naar een reguliere school te gaan.</t>
  </si>
  <si>
    <t>Effectieve ondersteuningsprocessen ten aanzien van mantelzorgers (5 items)</t>
  </si>
  <si>
    <t>19 - Er wordt bij mantelzorgers gepeild naar de ondersteuning die zij nodig hebben om de mantelzorg te kunnen opnemen.</t>
  </si>
  <si>
    <t>20 - Mantelzorgers worden geïnformeerd over de lokale diensten en ondersteuningsvormen (binnen en buiten de organisatie) waarop ze beroep kunnen doen.</t>
  </si>
  <si>
    <t>21 - Mantelzorgers worden concreet ondersteund om de zorg voor de cliënten op te nemen.</t>
  </si>
  <si>
    <t>22 - Aan mantelzorgers worden concrete strategieën aangereikt over hoe zij de participatie van de cliënten aan de samenleving kunnen bevorderen.</t>
  </si>
  <si>
    <t>23 - Mantelzorgers worden versterkt in hun competenties om de mantelzorg op te nemen.</t>
  </si>
  <si>
    <t xml:space="preserve">Domein 2. Kritische organisatiekenmerken en -processen op niveau van de medewerkers (22 items) </t>
  </si>
  <si>
    <t>Kerntaken (4 items)</t>
  </si>
  <si>
    <t>1 - Het ondersteunen van de participatie van cliënten aan de samenleving is in het functieprofiel opgenomen als kerntaak van medewerkers.</t>
  </si>
  <si>
    <t>2 - Het vormen van een brug tussen de cliënt en andere mensen in de samenleving is in het functieprofiel opgenomen als kerntaak van medewerkers.</t>
  </si>
  <si>
    <t>3 - Het competentieprofiel van begeleiders omvat de noodzakelijke competenties van begeleiders om inclusie van cliënten te bevorderen.</t>
  </si>
  <si>
    <t>4 - Het competentieprofiel van begeleiders omvat de noodzakelijke competenties van begeleiders om samen te werken met mantelzorgers en het informele netwerk van cliënten.</t>
  </si>
  <si>
    <t>Selectie en evaluatie (8 items)</t>
  </si>
  <si>
    <t>5 - Er wordt bij de aanwerving van nieuwe medewerkers expliciet gepeild of zij achter de visie van de organisatie staan.</t>
  </si>
  <si>
    <t xml:space="preserve">6 - Er wordt bij de aanwerving van nieuwe medewerkers expliciet gepeild naar hun competenties in strategieën en werkvormen om inclusie van mensen met een handicap te bevorderen. </t>
  </si>
  <si>
    <t>7 - Er wordt bij de aanwerving van nieuwe medewerkers expliciet gepeild naar hun competenties om mantelzorgers te ondersteunen.</t>
  </si>
  <si>
    <t>8 - Bij de aanwerving van nieuwe medewerkers wordt expliciet gepeild naar hun competenties om het netwerk van cliënten uit te breiden of te versterken.</t>
  </si>
  <si>
    <t>9 - Bij de aanwerving van nieuwe medewerkers wordt expliciet gepeild naar hun competenties om samen te werken met mantelzorgers en het informele netwerk van cliënten.</t>
  </si>
  <si>
    <t>10 - Tijdens functionerings- en evaluatiegesprekken komen de taken en competenties van medewerkers om inclusie van cliënten te bevorderen expliciet aan de orde.</t>
  </si>
  <si>
    <t>11 - Tijdens functionerings- en evaluatiegesprekken komen de taken en competenties van medewerkers ten aanzien van mantelzorgers expliciet aan de orde.</t>
  </si>
  <si>
    <t>12 - Tijdens functionerings- en evaluatiegesprekken komen de taken en competenties van medewerkers ten aanzien van het informele netwerk van de cliënten expliciet aan de orde.</t>
  </si>
  <si>
    <t>Vorming en ondersteuning (10 items)</t>
  </si>
  <si>
    <t xml:space="preserve">13 - In het VTO-beleid van de organisatie is voorzien dat kaders en modellen aangereikt worden in verband met inclusie en volwaardig burgerschap. </t>
  </si>
  <si>
    <t>14 - De organisatie biedt zelf vorming aan of biedt medewerkers de kans vorming te volgen in verband met persoonsgerichte ondersteuning in de context van inclusief wonen, werken en vrije tijd.</t>
  </si>
  <si>
    <t xml:space="preserve">15 - De organisatie biedt zelf vorming aan of biedt medewerkers de kans vorming te volgen in verband met het ondersteunen, het versterken en het uitbreiden van het sociale netwerk rond de cliënt.  </t>
  </si>
  <si>
    <t xml:space="preserve">16 - De organisatie biedt zelf vorming aan of biedt medewerkers de kans vorming te volgen in verband met het krachtgericht werken. </t>
  </si>
  <si>
    <t xml:space="preserve">17 - De organisatie biedt zelf vorming aan of biedt medewerkers de kans vorming te volgen in verband met het ondersteunen van mantelzorgers.  </t>
  </si>
  <si>
    <t>18 - De organisatie biedt zelf vorming aan of biedt medewerkers de kans vorming te volgen over hoe ze ‘bruggenbouwer’ kunnen zijn naar de samenleving en hoe ze kunnen bijdragen aan community building.</t>
  </si>
  <si>
    <t>19 -  De organisatie biedt zelf vorming aan of biedt medewerkers de kans vorming te volgen over de inzet van technologische hulpmiddelen om inclusie te bevorderen.</t>
  </si>
  <si>
    <t xml:space="preserve">20 - De organisatie biedt zelf vorming aan of biedt medewerkers de kans vorming te volgen in verband met het opnemen van een consultfunctie ten aanzien van professionelen in reguliere diensten.  </t>
  </si>
  <si>
    <t>21 - Er zijn structuren voorzien waardoor medewerkers ergens terecht kunnen voor vragen die verband houden met de inclusie van cliënten.</t>
  </si>
  <si>
    <t>22 - Er worden structureel mogelijkheden voorzien om in het team ideeën uit te wisselen over hoe de participatie van cliënten met een handicap in de samenleving kan bevorderd worden.</t>
  </si>
  <si>
    <t>Domein 3. Kritische organisatiekenmerken en -processen op niveau van de organisatie (25 items)</t>
  </si>
  <si>
    <t>Visie en missie (4 items)</t>
  </si>
  <si>
    <t xml:space="preserve">1 - De organisatie onderneemt acties om ervoor te zorgen dat de visie en missie gedragen worden door de medewerkers van de organisatie. </t>
  </si>
  <si>
    <t>2 - De organisatie onderneemt acties om de visie en missie uit te dragen naar buiten (families, lokale gemeenschap).</t>
  </si>
  <si>
    <t xml:space="preserve">3 - Uit de visie en missie blijkt dat de waardenoriëntatie van de organisatie gericht is op kwaliteit van leven en volwaardig burgerschap van mensen met een handicap. </t>
  </si>
  <si>
    <t xml:space="preserve">4 - In de visie en missie van de organisatie wordt duidelijk gemaakt dat inclusie in gelijke mate van toepassing is voor alle cliënten van de organisatie, ongeacht het niveau van functioneren en het niveau van adaptieve vaardigheden. </t>
  </si>
  <si>
    <t>Leiderschap (2 items)</t>
  </si>
  <si>
    <t>5 - Leidinggevenden onder­steunen de medewerkers in het uitvoeren van taken die gericht zijn op het bevorderen van inclusie van cliënten.</t>
  </si>
  <si>
    <t xml:space="preserve">6 - Leidinggevenden initiëren vernieuwende projecten om participatie van cliënten aan de samenleving te bevorderen. </t>
  </si>
  <si>
    <t>Organisatiecultuur (4 items)</t>
  </si>
  <si>
    <t xml:space="preserve">7 - In het team wordt kritisch gereflecteerd over de mate waarin medewerkers inclusie van cliënten bevorderen. </t>
  </si>
  <si>
    <t>8 - Er is in de organisatie een cultuur van overleg en samenwerking.</t>
  </si>
  <si>
    <t>9 - Er is in de organisatie een cultuur van elkaar ondersteunen, kennis delen en van elkaar leren op het vlak van inclusie.</t>
  </si>
  <si>
    <t>10 - Er wordt gewerkt met zelfsturende teams.</t>
  </si>
  <si>
    <t>Structuur en infrastructuur (5 items)</t>
  </si>
  <si>
    <t>11 - De organisatie zoekt naar inclusieve en gedecentraliseerde woonaccommodatie voor cliënten en/of stelt deze ter beschikking.</t>
  </si>
  <si>
    <t>12 - De organisatie stimuleert het gebruik van hulpmiddelen om inclusie te bevorderen (bv. domotica, blue assist, GPS-systemen).</t>
  </si>
  <si>
    <t xml:space="preserve">13 - De organisatie ondersteunt de administratieve procedures om dergelijke hulpmiddelen aan te vragen en in te zetten. </t>
  </si>
  <si>
    <t xml:space="preserve">14 - Medewerkers krijgen financiële middelen om het veranderingsproces naar inclusie mogelijk te maken. </t>
  </si>
  <si>
    <t>15 - Er zijn voldoende mogelijkheden tot 1-1-begeleiding om inclusie van cliënten te bevorderen.</t>
  </si>
  <si>
    <t>Participatief beleid (6 items)</t>
  </si>
  <si>
    <t>16 - Medewerkers hebben de visie die de organisatie heeft over inclusie mee helpen vormgeven.</t>
  </si>
  <si>
    <t xml:space="preserve">17 - Medewerkers hebben inspraak bij het vertalen van de visie en missie van de organisatie op vlak van inclusie naar de praktijk. </t>
  </si>
  <si>
    <t>18 - Medewerkers worden betrokken bij het veranderingsproces dat de organisatie wil doormaken naar meer inclusief werken.</t>
  </si>
  <si>
    <t xml:space="preserve">19 - Medewerkers kunnen zelf initiatieven nemen om de participatie van cliënten in de samenleving te bevorderen. </t>
  </si>
  <si>
    <t>20 - Medewerkers kunnen buiten het hulpaanbod van de eigen voorziening antwoorden zoeken op ondersteuningsvragen van de cliënten.</t>
  </si>
  <si>
    <t>21 - Medewerkers kunnen zelf bepalen hoe ze de beschikbare financiële middelen inzetten om activiteiten in de samenleving te ondersteunen.</t>
  </si>
  <si>
    <t>Kwaliteitssysteem (4 items)</t>
  </si>
  <si>
    <t xml:space="preserve">22 - In de strategische actie- of beleidsplannen van de organisatie zijn doelstellingen opgenomen die de inclusie van cliënten bevorderen. </t>
  </si>
  <si>
    <t xml:space="preserve">23 - In de strategische actie- of beleidsplannen van de organisatie zijn concrete strategieën opgenomen die de inclusie van cliënten bevorderen. </t>
  </si>
  <si>
    <t xml:space="preserve">24 - Bij belangrijke beleidsbeslissingen (bv. nieuwbouw, aankoop van materiaal) wordt een inclusietoets gedaan (nagaan of de genomen maatregel bevorderlijk is voor inclusie van de cliënten).   </t>
  </si>
  <si>
    <t xml:space="preserve">25 - Belangrijke beleidsbeslissingen worden herzien na een negatieve inclusietoets. </t>
  </si>
  <si>
    <t>Domein 4. Kritische organisatiekenmerken en -processen op niveau van de context (17 items)</t>
  </si>
  <si>
    <t>Samenwerking met de lokale gemeenschap (6 items)</t>
  </si>
  <si>
    <t>1 - Medewerkers krijgen de mogelijkheid om de faciliteiten in de lokale gemeenschap te leren kennen, die van belang kunnen zijn met het oog op de inclusie van cliënten.</t>
  </si>
  <si>
    <t xml:space="preserve">2 - Medewerkers benutten de mogelijkheden in de lokale context om cliënten te laten participeren. </t>
  </si>
  <si>
    <t xml:space="preserve">3 - Medewerkers spreken hun eigen contacten aan om bepaalde dingen mogelijk te maken voor cliënten. </t>
  </si>
  <si>
    <t>4 - De organisatie gaat in gesprek met mensen buiten de organisatie om belemmerende factoren voor inclusie van de cliënten weg te nemen.</t>
  </si>
  <si>
    <t>5 - De organisatie neemt een actieve rol op om in de regio de mogelijkheden van transport en mobiliteit voor cliënten te bevorderen.</t>
  </si>
  <si>
    <t xml:space="preserve">6 - De organisatie is actief betrokken bij lokale initiatieven (bv. rond werk, vrije tijd, mobiliteit) om deelname van cliënten aan deze initiatieven te maximaliseren.  </t>
  </si>
  <si>
    <t>Samenwerking met niet professionelen (6 items)</t>
  </si>
  <si>
    <t>13 - De organisatie pleegt structureel overleg met reguliere diensten in de regio over de mogelijke ondersteuning die de laatste kunnen bieden aan cliënten.</t>
  </si>
  <si>
    <t>14 - De organisatie participeert in regionale samenwerkingsverbanden met reguliere en gespecialiseerde diensten om de ondersteuning van personen met een handicap te optimaliseren.</t>
  </si>
  <si>
    <t xml:space="preserve">15 - De organisatie doet beroep op reguliere diensten voor aspecten die niet noodzakelijk door de gespecialiseerde zorg moeten gerealiseerd worden. </t>
  </si>
  <si>
    <t>16 - De organisatie peilt bij de reguliere diensten naar de ondersteuning die professionele hulpverleners uit deze diensten nodig hebben om ondersteuning voor cliënten met een handicap te kunnen opnemen.</t>
  </si>
  <si>
    <t xml:space="preserve">17 - De organisatie onderneemt initiatieven om professionele hulpverleners in reguliere diensten te versterken in hun competenties op vlak van omgang met en/of ondersteuning van de cliënten. </t>
  </si>
  <si>
    <t xml:space="preserve">7 - Bij het opmaken van ondersteuningsplannen voor cliënten maakt de organisatie gebruik van de concentrische cirkels (familie, informeel netwerk, reguliere hulp, gespecialiseerde hulp) om na te gaan wie welke vorm van ondersteuning kan bieden aan cliënten. </t>
  </si>
  <si>
    <t>8 - De organisatie betrekt gewone burgers bij de ondersteuning van cliënten en/of bij de werking van de organisatie.</t>
  </si>
  <si>
    <t>9 - De organisatie zet vrijwilligers in om activiteiten in de samenleving te ondernemen met cliënten.</t>
  </si>
  <si>
    <t>10 - De organisatie zet vrijwilligers in om activiteiten te ondernemen met cliënten in de organisatie.</t>
  </si>
  <si>
    <t xml:space="preserve">11 - De organisatie ondersteunt en vormt mensen in het informele ondersteunend netwerk van cliënten in hun omgang met en/of ondersteuning van de cliënten. </t>
  </si>
  <si>
    <t xml:space="preserve">12 - De organisatie reikt mensen in het informele netwerk van cliënten concrete strategieën aan over hoe zij de participatie van de cliënten aan de samenleving kunnen bevorderen. </t>
  </si>
  <si>
    <t>Samenwerking met reguliere diensten (5 items)</t>
  </si>
  <si>
    <t>1. Cliënten en hun netwerk</t>
  </si>
  <si>
    <t>Vraagverheldering en ondersteuningsplanning</t>
  </si>
  <si>
    <t>Effectieve ondersteuningsprocessen ten aanzien van cliënten</t>
  </si>
  <si>
    <t>Effectieve ondersteuningsprocessen ten aanzien van mantelzorgers</t>
  </si>
  <si>
    <t>Totale score</t>
  </si>
  <si>
    <t>Gemiddelde</t>
  </si>
  <si>
    <t>2. Medewerkers</t>
  </si>
  <si>
    <t>Kerntaken</t>
  </si>
  <si>
    <t>Selectie en evaluatie</t>
  </si>
  <si>
    <t>Vorming en ondersteuning</t>
  </si>
  <si>
    <t>3. Organisatie</t>
  </si>
  <si>
    <t>Visie en missie</t>
  </si>
  <si>
    <t>Leiderschap</t>
  </si>
  <si>
    <t>Organisatiecultuur</t>
  </si>
  <si>
    <t>Structuur en infrastructuur</t>
  </si>
  <si>
    <t>Participatief beleid</t>
  </si>
  <si>
    <t>Kwaliteitssysteem</t>
  </si>
  <si>
    <t>4. Context</t>
  </si>
  <si>
    <t>Samenwerking lokale gemeenschap</t>
  </si>
  <si>
    <t>Samenwerking niet professionelen</t>
  </si>
  <si>
    <t>Samenwerking reguliere diensten</t>
  </si>
  <si>
    <t>Vul enkel de grijze cellen in. De rest van het tabblad is beveiligd met wachtwoord 'vwv'.</t>
  </si>
  <si>
    <t>Vragenlijst Inclusie-uitkomsten voor volwassenen met een handicap - versie voor de persoon zelf</t>
  </si>
  <si>
    <t>Vragenlijst Inclusie-uitkomsten voor volwassenen met een handicap - versie voor een informant</t>
  </si>
  <si>
    <t>Vragenlijst Inclusie-uitkomsten voor minderjarigen met een handicap - versie voor de persoon zelf</t>
  </si>
  <si>
    <t>Vragenlijst Inclusie-uitkomsten voor minderjarigen met een handicap - versie voor een informant</t>
  </si>
  <si>
    <t>Vragenlijst Bevorderende en belemmerende organisatiefactoren voor inclusie</t>
  </si>
  <si>
    <t>Inhoudstafel</t>
  </si>
  <si>
    <r>
      <t xml:space="preserve">49 - De persoon deelt interesses met anderen.
</t>
    </r>
    <r>
      <rPr>
        <i/>
        <sz val="11"/>
        <color theme="1"/>
        <rFont val="Arial"/>
        <family val="2"/>
      </rPr>
      <t>Bijvoorbeeld: de persoon kan met iemand anders praten over een gedeelde interesse.</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</si>
</sst>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0"/>
  </numFmts>
  <fonts count="14" x14ac:knownFonts="1">
    <font>
      <sz val="11"/>
      <color theme="1"/>
      <name val="Arial"/>
      <family val="2"/>
    </font>
    <font>
      <b/>
      <sz val="11"/>
      <color theme="1"/>
      <name val="Arial"/>
      <family val="2"/>
    </font>
    <font>
      <b/>
      <u/>
      <sz val="11"/>
      <color theme="1"/>
      <name val="Arial"/>
      <family val="2"/>
    </font>
    <font>
      <u/>
      <sz val="11"/>
      <color theme="1"/>
      <name val="Arial"/>
      <family val="2"/>
    </font>
    <font>
      <b/>
      <sz val="14"/>
      <color theme="1"/>
      <name val="Arial"/>
      <family val="2"/>
    </font>
    <font>
      <i/>
      <sz val="11"/>
      <color theme="1"/>
      <name val="Arial"/>
      <family val="2"/>
    </font>
    <font>
      <i/>
      <sz val="9"/>
      <color theme="1"/>
      <name val="Arial"/>
      <family val="2"/>
    </font>
    <font>
      <i/>
      <u/>
      <sz val="9"/>
      <color theme="1"/>
      <name val="Arial"/>
      <family val="2"/>
    </font>
    <font>
      <sz val="9"/>
      <color theme="1"/>
      <name val="Arial"/>
      <family val="2"/>
    </font>
    <font>
      <b/>
      <i/>
      <sz val="11"/>
      <color theme="1"/>
      <name val="Arial"/>
      <family val="2"/>
    </font>
    <font>
      <sz val="8"/>
      <color indexed="81"/>
      <name val="Tahoma"/>
      <family val="2"/>
    </font>
    <font>
      <sz val="11"/>
      <color theme="0"/>
      <name val="Arial"/>
      <family val="2"/>
    </font>
    <font>
      <b/>
      <u/>
      <sz val="14"/>
      <color theme="1"/>
      <name val="Arial"/>
      <family val="2"/>
    </font>
    <font>
      <u/>
      <sz val="11"/>
      <color theme="1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4" tint="0.39997558519241921"/>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right/>
      <top style="dotted">
        <color indexed="64"/>
      </top>
      <bottom style="dotted">
        <color indexed="64"/>
      </bottom>
      <diagonal/>
    </border>
  </borders>
  <cellStyleXfs count="2">
    <xf numFmtId="0" fontId="0" fillId="0" borderId="0"/>
    <xf numFmtId="0" fontId="13" fillId="0" borderId="0" applyNumberFormat="0" applyFill="0" applyBorder="0" applyAlignment="0" applyProtection="0"/>
  </cellStyleXfs>
  <cellXfs count="178">
    <xf numFmtId="0" fontId="0" fillId="0" borderId="0" xfId="0"/>
    <xf numFmtId="0" fontId="0" fillId="0" borderId="0" xfId="0" applyFont="1"/>
    <xf numFmtId="0" fontId="0" fillId="0" borderId="0" xfId="0" applyFont="1" applyAlignment="1">
      <alignment horizontal="left" vertical="center" indent="8"/>
    </xf>
    <xf numFmtId="0" fontId="0" fillId="0" borderId="4" xfId="0" applyFont="1" applyBorder="1"/>
    <xf numFmtId="0" fontId="0" fillId="0" borderId="5" xfId="0" applyFont="1" applyBorder="1"/>
    <xf numFmtId="0" fontId="0" fillId="0" borderId="0" xfId="0" applyFont="1" applyBorder="1"/>
    <xf numFmtId="0" fontId="0" fillId="0" borderId="6" xfId="0" applyFont="1" applyBorder="1"/>
    <xf numFmtId="0" fontId="0" fillId="0" borderId="9" xfId="0" applyFont="1" applyBorder="1"/>
    <xf numFmtId="0" fontId="0" fillId="0" borderId="13" xfId="0" applyFont="1" applyBorder="1" applyAlignment="1">
      <alignment horizontal="left" vertical="center" indent="1"/>
    </xf>
    <xf numFmtId="0" fontId="0" fillId="0" borderId="15" xfId="0" applyFont="1" applyBorder="1" applyAlignment="1">
      <alignment horizontal="left" vertical="center" indent="1"/>
    </xf>
    <xf numFmtId="0" fontId="1" fillId="0" borderId="3" xfId="0" applyFont="1" applyBorder="1" applyAlignment="1"/>
    <xf numFmtId="0" fontId="1" fillId="0" borderId="4" xfId="0" applyFont="1" applyBorder="1" applyAlignment="1"/>
    <xf numFmtId="0" fontId="8" fillId="0" borderId="0" xfId="0" applyFont="1"/>
    <xf numFmtId="0" fontId="8" fillId="0" borderId="0" xfId="0" applyFont="1" applyAlignment="1">
      <alignment horizontal="left" wrapText="1" indent="1"/>
    </xf>
    <xf numFmtId="0" fontId="6" fillId="0" borderId="0" xfId="0" applyFont="1" applyAlignment="1">
      <alignment horizontal="left" wrapText="1" indent="1"/>
    </xf>
    <xf numFmtId="0" fontId="6" fillId="0" borderId="0" xfId="0" applyFont="1"/>
    <xf numFmtId="0" fontId="9" fillId="0" borderId="2" xfId="0" applyFont="1" applyBorder="1" applyAlignment="1"/>
    <xf numFmtId="0" fontId="0" fillId="0" borderId="5" xfId="0" quotePrefix="1" applyFont="1" applyBorder="1" applyAlignment="1">
      <alignment horizontal="left" indent="2"/>
    </xf>
    <xf numFmtId="0" fontId="0" fillId="0" borderId="2" xfId="0" applyFont="1" applyBorder="1"/>
    <xf numFmtId="0" fontId="0" fillId="0" borderId="7" xfId="0" applyFont="1" applyBorder="1"/>
    <xf numFmtId="0" fontId="1" fillId="0" borderId="0" xfId="0" applyFont="1" applyBorder="1" applyAlignment="1"/>
    <xf numFmtId="0" fontId="1" fillId="0" borderId="6" xfId="0" applyFont="1" applyBorder="1" applyAlignment="1"/>
    <xf numFmtId="0" fontId="0" fillId="0" borderId="5" xfId="0" applyFont="1" applyBorder="1" applyAlignment="1"/>
    <xf numFmtId="0" fontId="6" fillId="0" borderId="0" xfId="0" applyFont="1" applyAlignment="1">
      <alignment horizontal="left" wrapText="1" indent="1"/>
    </xf>
    <xf numFmtId="0" fontId="1" fillId="0" borderId="10" xfId="0" applyFont="1" applyBorder="1"/>
    <xf numFmtId="0" fontId="1" fillId="0" borderId="12" xfId="0" applyFont="1" applyBorder="1"/>
    <xf numFmtId="0" fontId="6" fillId="0" borderId="0" xfId="0" applyFont="1" applyAlignment="1">
      <alignment horizontal="left" wrapText="1" indent="1"/>
    </xf>
    <xf numFmtId="0" fontId="11" fillId="0" borderId="0" xfId="0" applyFont="1" applyFill="1" applyAlignment="1"/>
    <xf numFmtId="0" fontId="6" fillId="0" borderId="0" xfId="0" applyFont="1" applyAlignment="1">
      <alignment horizontal="left" wrapText="1" indent="1"/>
    </xf>
    <xf numFmtId="0" fontId="2" fillId="3" borderId="0" xfId="0" applyFont="1" applyFill="1"/>
    <xf numFmtId="0" fontId="0" fillId="3" borderId="0" xfId="0" applyFont="1" applyFill="1"/>
    <xf numFmtId="0" fontId="0" fillId="0" borderId="0" xfId="0" applyFont="1" applyProtection="1"/>
    <xf numFmtId="0" fontId="9" fillId="0" borderId="2" xfId="0" applyFont="1" applyBorder="1" applyAlignment="1" applyProtection="1"/>
    <xf numFmtId="0" fontId="1" fillId="0" borderId="3" xfId="0" applyFont="1" applyBorder="1" applyAlignment="1" applyProtection="1"/>
    <xf numFmtId="0" fontId="1" fillId="0" borderId="4" xfId="0" applyFont="1" applyBorder="1" applyAlignment="1" applyProtection="1"/>
    <xf numFmtId="0" fontId="0" fillId="0" borderId="5" xfId="0" applyFont="1" applyBorder="1" applyAlignment="1" applyProtection="1"/>
    <xf numFmtId="0" fontId="1" fillId="0" borderId="0" xfId="0" applyFont="1" applyBorder="1" applyAlignment="1" applyProtection="1"/>
    <xf numFmtId="0" fontId="1" fillId="0" borderId="6" xfId="0" applyFont="1" applyBorder="1" applyAlignment="1" applyProtection="1"/>
    <xf numFmtId="0" fontId="0" fillId="0" borderId="5" xfId="0" applyFont="1" applyBorder="1" applyProtection="1"/>
    <xf numFmtId="0" fontId="0" fillId="0" borderId="0" xfId="0" applyFont="1" applyBorder="1" applyProtection="1"/>
    <xf numFmtId="0" fontId="0" fillId="0" borderId="6" xfId="0" applyFont="1" applyBorder="1" applyProtection="1"/>
    <xf numFmtId="0" fontId="0" fillId="0" borderId="5" xfId="0" applyFont="1" applyBorder="1" applyAlignment="1" applyProtection="1">
      <alignment horizontal="left" indent="2"/>
    </xf>
    <xf numFmtId="0" fontId="0" fillId="0" borderId="5" xfId="0" quotePrefix="1" applyFont="1" applyBorder="1" applyAlignment="1" applyProtection="1">
      <alignment horizontal="left" indent="2"/>
    </xf>
    <xf numFmtId="0" fontId="0" fillId="0" borderId="5" xfId="0" quotePrefix="1" applyFont="1" applyBorder="1" applyAlignment="1" applyProtection="1">
      <alignment horizontal="left" wrapText="1"/>
    </xf>
    <xf numFmtId="0" fontId="0" fillId="0" borderId="0" xfId="0" quotePrefix="1" applyFont="1" applyBorder="1" applyAlignment="1" applyProtection="1">
      <alignment horizontal="left" wrapText="1"/>
    </xf>
    <xf numFmtId="0" fontId="0" fillId="0" borderId="6" xfId="0" quotePrefix="1" applyFont="1" applyBorder="1" applyAlignment="1" applyProtection="1">
      <alignment horizontal="left" wrapText="1"/>
    </xf>
    <xf numFmtId="0" fontId="2" fillId="3" borderId="0" xfId="0" applyFont="1" applyFill="1" applyProtection="1"/>
    <xf numFmtId="0" fontId="0" fillId="3" borderId="0" xfId="0" applyFont="1" applyFill="1" applyProtection="1"/>
    <xf numFmtId="0" fontId="0" fillId="0" borderId="2" xfId="0" applyFont="1" applyBorder="1" applyProtection="1"/>
    <xf numFmtId="0" fontId="0" fillId="0" borderId="3" xfId="0" applyFont="1" applyBorder="1" applyProtection="1"/>
    <xf numFmtId="0" fontId="0" fillId="0" borderId="7" xfId="0" applyFont="1" applyBorder="1" applyProtection="1"/>
    <xf numFmtId="0" fontId="0" fillId="0" borderId="8" xfId="0" applyFont="1" applyBorder="1" applyProtection="1"/>
    <xf numFmtId="0" fontId="1" fillId="0" borderId="10" xfId="0" applyFont="1" applyBorder="1" applyProtection="1"/>
    <xf numFmtId="0" fontId="1" fillId="0" borderId="11" xfId="0" applyFont="1" applyBorder="1" applyProtection="1"/>
    <xf numFmtId="0" fontId="1" fillId="0" borderId="0" xfId="0" applyFont="1" applyProtection="1"/>
    <xf numFmtId="0" fontId="0" fillId="0" borderId="25" xfId="0" applyFont="1" applyBorder="1" applyAlignment="1" applyProtection="1">
      <alignment horizontal="left" indent="2"/>
    </xf>
    <xf numFmtId="0" fontId="0" fillId="0" borderId="26" xfId="0" applyFont="1" applyBorder="1" applyProtection="1"/>
    <xf numFmtId="0" fontId="0" fillId="0" borderId="25" xfId="0" applyFont="1" applyBorder="1" applyAlignment="1" applyProtection="1">
      <alignment horizontal="left" wrapText="1" indent="2"/>
    </xf>
    <xf numFmtId="0" fontId="0" fillId="0" borderId="7" xfId="0" applyFont="1" applyBorder="1" applyAlignment="1" applyProtection="1">
      <alignment horizontal="left" wrapText="1" indent="2"/>
    </xf>
    <xf numFmtId="0" fontId="0" fillId="0" borderId="9" xfId="0" applyFont="1" applyBorder="1" applyProtection="1"/>
    <xf numFmtId="0" fontId="1" fillId="0" borderId="10" xfId="0" applyFont="1" applyBorder="1" applyAlignment="1" applyProtection="1">
      <alignment horizontal="left" indent="2"/>
    </xf>
    <xf numFmtId="0" fontId="0" fillId="0" borderId="12" xfId="0" applyFont="1" applyBorder="1" applyProtection="1"/>
    <xf numFmtId="0" fontId="0" fillId="0" borderId="7" xfId="0" applyFont="1" applyBorder="1" applyAlignment="1" applyProtection="1">
      <alignment horizontal="left" indent="2"/>
    </xf>
    <xf numFmtId="0" fontId="0" fillId="2" borderId="1" xfId="0" applyFont="1" applyFill="1" applyBorder="1" applyAlignment="1" applyProtection="1">
      <alignment horizontal="center" vertical="center"/>
      <protection locked="0"/>
    </xf>
    <xf numFmtId="0" fontId="12" fillId="0" borderId="0" xfId="0" applyFont="1" applyAlignment="1">
      <alignment horizontal="center"/>
    </xf>
    <xf numFmtId="0" fontId="13" fillId="0" borderId="0" xfId="1"/>
    <xf numFmtId="165" fontId="0" fillId="0" borderId="5" xfId="0" applyNumberFormat="1" applyFont="1" applyBorder="1" applyAlignment="1">
      <alignment horizontal="center"/>
    </xf>
    <xf numFmtId="165" fontId="0" fillId="0" borderId="0" xfId="0" applyNumberFormat="1" applyFont="1" applyBorder="1" applyAlignment="1">
      <alignment horizontal="center"/>
    </xf>
    <xf numFmtId="165" fontId="0" fillId="0" borderId="6" xfId="0" applyNumberFormat="1" applyFont="1" applyBorder="1" applyAlignment="1">
      <alignment horizontal="center"/>
    </xf>
    <xf numFmtId="165" fontId="0" fillId="0" borderId="7" xfId="0" applyNumberFormat="1" applyFont="1" applyBorder="1" applyAlignment="1">
      <alignment horizontal="center"/>
    </xf>
    <xf numFmtId="165" fontId="0" fillId="0" borderId="8" xfId="0" applyNumberFormat="1" applyFont="1" applyBorder="1" applyAlignment="1">
      <alignment horizontal="center"/>
    </xf>
    <xf numFmtId="165" fontId="0" fillId="0" borderId="9" xfId="0" applyNumberFormat="1" applyFont="1" applyBorder="1" applyAlignment="1">
      <alignment horizontal="center"/>
    </xf>
    <xf numFmtId="165" fontId="1" fillId="0" borderId="10" xfId="0" applyNumberFormat="1" applyFont="1" applyBorder="1" applyAlignment="1">
      <alignment horizontal="center"/>
    </xf>
    <xf numFmtId="165" fontId="1" fillId="0" borderId="11" xfId="0" applyNumberFormat="1" applyFont="1" applyBorder="1" applyAlignment="1">
      <alignment horizontal="center"/>
    </xf>
    <xf numFmtId="165" fontId="1" fillId="0" borderId="12" xfId="0" applyNumberFormat="1" applyFont="1" applyBorder="1" applyAlignment="1">
      <alignment horizontal="center"/>
    </xf>
    <xf numFmtId="0" fontId="0" fillId="0" borderId="5" xfId="0" applyFont="1" applyBorder="1" applyAlignment="1">
      <alignment horizontal="right" indent="4"/>
    </xf>
    <xf numFmtId="0" fontId="0" fillId="0" borderId="0" xfId="0" applyFont="1" applyBorder="1" applyAlignment="1">
      <alignment horizontal="right" indent="4"/>
    </xf>
    <xf numFmtId="0" fontId="0" fillId="0" borderId="7" xfId="0" applyFont="1" applyBorder="1" applyAlignment="1">
      <alignment horizontal="right" indent="4"/>
    </xf>
    <xf numFmtId="0" fontId="0" fillId="0" borderId="8" xfId="0" applyFont="1" applyBorder="1" applyAlignment="1">
      <alignment horizontal="right" indent="4"/>
    </xf>
    <xf numFmtId="0" fontId="1" fillId="0" borderId="10" xfId="0" quotePrefix="1" applyFont="1" applyBorder="1" applyAlignment="1">
      <alignment horizontal="right" indent="4"/>
    </xf>
    <xf numFmtId="0" fontId="1" fillId="0" borderId="12" xfId="0" applyFont="1" applyBorder="1" applyAlignment="1">
      <alignment horizontal="right" indent="4"/>
    </xf>
    <xf numFmtId="0" fontId="1" fillId="0" borderId="2" xfId="0" applyFont="1" applyBorder="1" applyAlignment="1">
      <alignment horizontal="center"/>
    </xf>
    <xf numFmtId="0" fontId="1" fillId="0" borderId="4" xfId="0" applyFont="1" applyBorder="1" applyAlignment="1">
      <alignment horizontal="center"/>
    </xf>
    <xf numFmtId="0" fontId="0" fillId="0" borderId="10" xfId="0" applyFont="1" applyBorder="1" applyAlignment="1">
      <alignment horizontal="left" vertical="top" wrapText="1"/>
    </xf>
    <xf numFmtId="0" fontId="0" fillId="0" borderId="11" xfId="0" applyFont="1" applyBorder="1" applyAlignment="1">
      <alignment horizontal="left" vertical="top" wrapText="1"/>
    </xf>
    <xf numFmtId="0" fontId="0" fillId="0" borderId="12" xfId="0" applyFont="1" applyBorder="1" applyAlignment="1">
      <alignment horizontal="left" vertical="top" wrapText="1"/>
    </xf>
    <xf numFmtId="0" fontId="0" fillId="0" borderId="2" xfId="0" applyFont="1" applyBorder="1" applyAlignment="1">
      <alignment horizontal="right" indent="4"/>
    </xf>
    <xf numFmtId="0" fontId="0" fillId="0" borderId="3" xfId="0" applyFont="1" applyBorder="1" applyAlignment="1">
      <alignment horizontal="right" indent="4"/>
    </xf>
    <xf numFmtId="0" fontId="1" fillId="0" borderId="3" xfId="0" applyFont="1" applyBorder="1" applyAlignment="1">
      <alignment horizontal="center"/>
    </xf>
    <xf numFmtId="164" fontId="0" fillId="0" borderId="2" xfId="0" applyNumberFormat="1" applyFont="1" applyBorder="1" applyAlignment="1">
      <alignment horizontal="center"/>
    </xf>
    <xf numFmtId="164" fontId="0" fillId="0" borderId="3" xfId="0" applyNumberFormat="1" applyFont="1" applyBorder="1" applyAlignment="1">
      <alignment horizontal="center"/>
    </xf>
    <xf numFmtId="164" fontId="0" fillId="0" borderId="4" xfId="0" applyNumberFormat="1" applyFont="1" applyBorder="1" applyAlignment="1">
      <alignment horizontal="center"/>
    </xf>
    <xf numFmtId="0" fontId="6" fillId="0" borderId="0" xfId="0" applyFont="1" applyAlignment="1">
      <alignment horizontal="left" wrapText="1" indent="1"/>
    </xf>
    <xf numFmtId="0" fontId="6" fillId="0" borderId="0" xfId="0" applyFont="1" applyAlignment="1">
      <alignment horizontal="left" indent="1"/>
    </xf>
    <xf numFmtId="0" fontId="0" fillId="0" borderId="11" xfId="0" applyFont="1" applyBorder="1" applyAlignment="1">
      <alignment horizontal="left" vertical="top"/>
    </xf>
    <xf numFmtId="0" fontId="0" fillId="0" borderId="12" xfId="0" applyFont="1" applyBorder="1" applyAlignment="1">
      <alignment horizontal="left" vertical="top"/>
    </xf>
    <xf numFmtId="0" fontId="0" fillId="0" borderId="10" xfId="0" applyFont="1" applyBorder="1" applyAlignment="1">
      <alignment horizontal="left" vertical="top"/>
    </xf>
    <xf numFmtId="0" fontId="0" fillId="0" borderId="10" xfId="0" applyFont="1" applyBorder="1" applyAlignment="1">
      <alignment horizontal="left" wrapText="1"/>
    </xf>
    <xf numFmtId="0" fontId="0" fillId="0" borderId="11" xfId="0" applyFont="1" applyBorder="1" applyAlignment="1">
      <alignment horizontal="left" wrapText="1"/>
    </xf>
    <xf numFmtId="0" fontId="0" fillId="0" borderId="12" xfId="0" applyFont="1" applyBorder="1" applyAlignment="1">
      <alignment horizontal="left" wrapText="1"/>
    </xf>
    <xf numFmtId="0" fontId="0" fillId="2" borderId="10" xfId="0" applyFont="1" applyFill="1" applyBorder="1" applyAlignment="1" applyProtection="1">
      <alignment horizontal="left"/>
      <protection locked="0"/>
    </xf>
    <xf numFmtId="0" fontId="0" fillId="2" borderId="11" xfId="0" applyFont="1" applyFill="1" applyBorder="1" applyAlignment="1" applyProtection="1">
      <alignment horizontal="left"/>
      <protection locked="0"/>
    </xf>
    <xf numFmtId="0" fontId="0" fillId="2" borderId="14" xfId="0" applyFont="1" applyFill="1" applyBorder="1" applyAlignment="1" applyProtection="1">
      <alignment horizontal="left"/>
      <protection locked="0"/>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0" fillId="2" borderId="16" xfId="0" applyFont="1" applyFill="1" applyBorder="1" applyAlignment="1" applyProtection="1">
      <alignment horizontal="left"/>
      <protection locked="0"/>
    </xf>
    <xf numFmtId="0" fontId="0" fillId="2" borderId="17" xfId="0" applyFont="1" applyFill="1" applyBorder="1" applyAlignment="1" applyProtection="1">
      <alignment horizontal="left"/>
      <protection locked="0"/>
    </xf>
    <xf numFmtId="0" fontId="0" fillId="2" borderId="18" xfId="0" applyFont="1" applyFill="1" applyBorder="1" applyAlignment="1" applyProtection="1">
      <alignment horizontal="left"/>
      <protection locked="0"/>
    </xf>
    <xf numFmtId="0" fontId="0" fillId="0" borderId="7" xfId="0" applyFont="1" applyBorder="1" applyAlignment="1">
      <alignment horizontal="left" wrapText="1"/>
    </xf>
    <xf numFmtId="0" fontId="0" fillId="0" borderId="8" xfId="0" applyFont="1" applyBorder="1" applyAlignment="1">
      <alignment horizontal="left" wrapText="1"/>
    </xf>
    <xf numFmtId="0" fontId="0" fillId="0" borderId="9" xfId="0" applyFont="1" applyBorder="1" applyAlignment="1">
      <alignment horizontal="left" wrapText="1"/>
    </xf>
    <xf numFmtId="0" fontId="4" fillId="0" borderId="0" xfId="0" applyFont="1" applyAlignment="1">
      <alignment horizontal="center"/>
    </xf>
    <xf numFmtId="14" fontId="0" fillId="2" borderId="10" xfId="0" applyNumberFormat="1" applyFont="1" applyFill="1" applyBorder="1" applyAlignment="1" applyProtection="1">
      <alignment horizontal="left"/>
      <protection locked="0"/>
    </xf>
    <xf numFmtId="14" fontId="0" fillId="2" borderId="11" xfId="0" applyNumberFormat="1" applyFont="1" applyFill="1" applyBorder="1" applyAlignment="1" applyProtection="1">
      <alignment horizontal="left"/>
      <protection locked="0"/>
    </xf>
    <xf numFmtId="14" fontId="0" fillId="2" borderId="14" xfId="0" applyNumberFormat="1" applyFont="1" applyFill="1" applyBorder="1" applyAlignment="1" applyProtection="1">
      <alignment horizontal="left"/>
      <protection locked="0"/>
    </xf>
    <xf numFmtId="0" fontId="0" fillId="0" borderId="1" xfId="0" applyFont="1" applyBorder="1" applyAlignment="1">
      <alignment horizontal="left" vertical="top" wrapText="1"/>
    </xf>
    <xf numFmtId="0" fontId="0" fillId="0" borderId="5" xfId="0" applyFont="1" applyBorder="1" applyAlignment="1">
      <alignment horizontal="left" wrapText="1"/>
    </xf>
    <xf numFmtId="0" fontId="0" fillId="0" borderId="0" xfId="0" applyFont="1" applyBorder="1" applyAlignment="1">
      <alignment horizontal="left" wrapText="1"/>
    </xf>
    <xf numFmtId="0" fontId="0" fillId="0" borderId="6" xfId="0" applyFont="1" applyBorder="1" applyAlignment="1">
      <alignment horizontal="left" wrapText="1"/>
    </xf>
    <xf numFmtId="0" fontId="0" fillId="0" borderId="27" xfId="0" applyFont="1" applyBorder="1" applyAlignment="1" applyProtection="1">
      <alignment horizontal="right" vertical="center" indent="5"/>
    </xf>
    <xf numFmtId="0" fontId="0" fillId="0" borderId="28" xfId="0" applyFont="1" applyBorder="1" applyAlignment="1" applyProtection="1">
      <alignment horizontal="right" vertical="center" indent="5"/>
    </xf>
    <xf numFmtId="165" fontId="0" fillId="0" borderId="27" xfId="0" applyNumberFormat="1" applyFont="1" applyBorder="1" applyAlignment="1" applyProtection="1">
      <alignment horizontal="center" vertical="center"/>
    </xf>
    <xf numFmtId="165" fontId="0" fillId="0" borderId="31" xfId="0" applyNumberFormat="1" applyFont="1" applyBorder="1" applyAlignment="1" applyProtection="1">
      <alignment horizontal="center" vertical="center"/>
    </xf>
    <xf numFmtId="165" fontId="0" fillId="0" borderId="28" xfId="0" applyNumberFormat="1" applyFont="1" applyBorder="1" applyAlignment="1" applyProtection="1">
      <alignment horizontal="center" vertical="center"/>
    </xf>
    <xf numFmtId="0" fontId="1" fillId="0" borderId="10" xfId="0" applyFont="1" applyBorder="1" applyAlignment="1" applyProtection="1">
      <alignment horizontal="right" indent="5"/>
    </xf>
    <xf numFmtId="0" fontId="1" fillId="0" borderId="12" xfId="0" applyFont="1" applyBorder="1" applyAlignment="1" applyProtection="1">
      <alignment horizontal="right" indent="5"/>
    </xf>
    <xf numFmtId="165" fontId="1" fillId="0" borderId="10" xfId="0" applyNumberFormat="1" applyFont="1" applyBorder="1" applyAlignment="1" applyProtection="1">
      <alignment horizontal="center"/>
    </xf>
    <xf numFmtId="165" fontId="1" fillId="0" borderId="11" xfId="0" applyNumberFormat="1" applyFont="1" applyBorder="1" applyAlignment="1" applyProtection="1">
      <alignment horizontal="center"/>
    </xf>
    <xf numFmtId="165" fontId="1" fillId="0" borderId="12" xfId="0" applyNumberFormat="1" applyFont="1" applyBorder="1" applyAlignment="1" applyProtection="1">
      <alignment horizontal="center"/>
    </xf>
    <xf numFmtId="0" fontId="1" fillId="0" borderId="2" xfId="0" applyFont="1" applyBorder="1" applyAlignment="1" applyProtection="1">
      <alignment horizontal="center"/>
    </xf>
    <xf numFmtId="0" fontId="1" fillId="0" borderId="4" xfId="0" applyFont="1" applyBorder="1" applyAlignment="1" applyProtection="1">
      <alignment horizontal="center"/>
    </xf>
    <xf numFmtId="0" fontId="1" fillId="0" borderId="3" xfId="0" applyFont="1" applyBorder="1" applyAlignment="1" applyProtection="1">
      <alignment horizontal="center"/>
    </xf>
    <xf numFmtId="0" fontId="1" fillId="0" borderId="10" xfId="0" quotePrefix="1" applyFont="1" applyBorder="1" applyAlignment="1" applyProtection="1">
      <alignment horizontal="right" indent="5"/>
    </xf>
    <xf numFmtId="0" fontId="0" fillId="0" borderId="7" xfId="0" applyFont="1" applyBorder="1" applyAlignment="1" applyProtection="1">
      <alignment horizontal="right" indent="5"/>
    </xf>
    <xf numFmtId="0" fontId="0" fillId="0" borderId="9" xfId="0" applyFont="1" applyBorder="1" applyAlignment="1" applyProtection="1">
      <alignment horizontal="right" indent="5"/>
    </xf>
    <xf numFmtId="0" fontId="0" fillId="0" borderId="5" xfId="0" applyFont="1" applyBorder="1" applyAlignment="1" applyProtection="1">
      <alignment horizontal="right" indent="5"/>
    </xf>
    <xf numFmtId="0" fontId="0" fillId="0" borderId="6" xfId="0" applyFont="1" applyBorder="1" applyAlignment="1" applyProtection="1">
      <alignment horizontal="right" indent="5"/>
    </xf>
    <xf numFmtId="0" fontId="1" fillId="0" borderId="10" xfId="0" applyFont="1" applyBorder="1" applyAlignment="1" applyProtection="1">
      <alignment horizontal="left"/>
    </xf>
    <xf numFmtId="0" fontId="1" fillId="0" borderId="12" xfId="0" applyFont="1" applyBorder="1" applyAlignment="1" applyProtection="1">
      <alignment horizontal="left"/>
    </xf>
    <xf numFmtId="0" fontId="1" fillId="0" borderId="10" xfId="0" applyFont="1" applyBorder="1" applyAlignment="1" applyProtection="1">
      <alignment horizontal="center"/>
    </xf>
    <xf numFmtId="0" fontId="1" fillId="0" borderId="12" xfId="0" applyFont="1" applyBorder="1" applyAlignment="1" applyProtection="1">
      <alignment horizontal="center"/>
    </xf>
    <xf numFmtId="0" fontId="1" fillId="0" borderId="11" xfId="0" applyFont="1" applyBorder="1" applyAlignment="1" applyProtection="1">
      <alignment horizontal="center"/>
    </xf>
    <xf numFmtId="0" fontId="0" fillId="0" borderId="29" xfId="0" applyFont="1" applyBorder="1" applyAlignment="1" applyProtection="1">
      <alignment horizontal="right" vertical="center" indent="5"/>
    </xf>
    <xf numFmtId="0" fontId="0" fillId="0" borderId="30" xfId="0" applyFont="1" applyBorder="1" applyAlignment="1" applyProtection="1">
      <alignment horizontal="right" vertical="center" indent="5"/>
    </xf>
    <xf numFmtId="165" fontId="0" fillId="0" borderId="22" xfId="0" applyNumberFormat="1" applyFont="1" applyBorder="1" applyAlignment="1" applyProtection="1">
      <alignment horizontal="center" vertical="center"/>
    </xf>
    <xf numFmtId="165" fontId="0" fillId="0" borderId="24" xfId="0" applyNumberFormat="1" applyFont="1" applyBorder="1" applyAlignment="1" applyProtection="1">
      <alignment horizontal="center" vertical="center"/>
    </xf>
    <xf numFmtId="165" fontId="0" fillId="0" borderId="23" xfId="0" applyNumberFormat="1" applyFont="1" applyBorder="1" applyAlignment="1" applyProtection="1">
      <alignment horizontal="center" vertical="center"/>
    </xf>
    <xf numFmtId="165" fontId="0" fillId="0" borderId="29" xfId="0" applyNumberFormat="1" applyFont="1" applyBorder="1" applyAlignment="1" applyProtection="1">
      <alignment horizontal="center" vertical="center"/>
    </xf>
    <xf numFmtId="165" fontId="0" fillId="0" borderId="32" xfId="0" applyNumberFormat="1" applyFont="1" applyBorder="1" applyAlignment="1" applyProtection="1">
      <alignment horizontal="center" vertical="center"/>
    </xf>
    <xf numFmtId="165" fontId="0" fillId="0" borderId="30" xfId="0" applyNumberFormat="1" applyFont="1" applyBorder="1" applyAlignment="1" applyProtection="1">
      <alignment horizontal="center" vertical="center"/>
    </xf>
    <xf numFmtId="0" fontId="1" fillId="0" borderId="10" xfId="0" applyFont="1" applyBorder="1" applyAlignment="1" applyProtection="1">
      <alignment horizontal="left" vertical="center" wrapText="1"/>
    </xf>
    <xf numFmtId="0" fontId="1" fillId="0" borderId="11" xfId="0" applyFont="1" applyBorder="1" applyAlignment="1" applyProtection="1">
      <alignment horizontal="left" vertical="center"/>
    </xf>
    <xf numFmtId="0" fontId="1" fillId="0" borderId="12" xfId="0" applyFont="1" applyBorder="1" applyAlignment="1" applyProtection="1">
      <alignment horizontal="left" vertical="center"/>
    </xf>
    <xf numFmtId="0" fontId="0" fillId="0" borderId="2" xfId="0" applyFont="1" applyBorder="1" applyAlignment="1" applyProtection="1">
      <alignment horizontal="right" indent="5"/>
    </xf>
    <xf numFmtId="0" fontId="0" fillId="0" borderId="4" xfId="0" applyFont="1" applyBorder="1" applyAlignment="1" applyProtection="1">
      <alignment horizontal="right" indent="5"/>
    </xf>
    <xf numFmtId="165" fontId="0" fillId="0" borderId="7" xfId="0" applyNumberFormat="1" applyFont="1" applyBorder="1" applyAlignment="1" applyProtection="1">
      <alignment horizontal="center"/>
    </xf>
    <xf numFmtId="165" fontId="0" fillId="0" borderId="8" xfId="0" applyNumberFormat="1" applyFont="1" applyBorder="1" applyAlignment="1" applyProtection="1">
      <alignment horizontal="center"/>
    </xf>
    <xf numFmtId="165" fontId="0" fillId="0" borderId="9" xfId="0" applyNumberFormat="1" applyFont="1" applyBorder="1" applyAlignment="1" applyProtection="1">
      <alignment horizontal="center"/>
    </xf>
    <xf numFmtId="165" fontId="0" fillId="0" borderId="5" xfId="0" applyNumberFormat="1" applyFont="1" applyBorder="1" applyAlignment="1" applyProtection="1">
      <alignment horizontal="center"/>
    </xf>
    <xf numFmtId="165" fontId="0" fillId="0" borderId="0" xfId="0" applyNumberFormat="1" applyFont="1" applyBorder="1" applyAlignment="1" applyProtection="1">
      <alignment horizontal="center"/>
    </xf>
    <xf numFmtId="165" fontId="0" fillId="0" borderId="6" xfId="0" applyNumberFormat="1" applyFont="1" applyBorder="1" applyAlignment="1" applyProtection="1">
      <alignment horizontal="center"/>
    </xf>
    <xf numFmtId="165" fontId="0" fillId="0" borderId="2" xfId="0" applyNumberFormat="1" applyFont="1" applyBorder="1" applyAlignment="1" applyProtection="1">
      <alignment horizontal="center"/>
    </xf>
    <xf numFmtId="165" fontId="0" fillId="0" borderId="3" xfId="0" applyNumberFormat="1" applyFont="1" applyBorder="1" applyAlignment="1" applyProtection="1">
      <alignment horizontal="center"/>
    </xf>
    <xf numFmtId="165" fontId="0" fillId="0" borderId="4" xfId="0" applyNumberFormat="1" applyFont="1" applyBorder="1" applyAlignment="1" applyProtection="1">
      <alignment horizontal="center"/>
    </xf>
    <xf numFmtId="0" fontId="0" fillId="0" borderId="10" xfId="0" applyFont="1" applyBorder="1" applyAlignment="1" applyProtection="1">
      <alignment horizontal="left" vertical="top" wrapText="1"/>
    </xf>
    <xf numFmtId="0" fontId="0" fillId="0" borderId="11" xfId="0" applyFont="1" applyBorder="1" applyAlignment="1" applyProtection="1">
      <alignment horizontal="left" vertical="top" wrapText="1"/>
    </xf>
    <xf numFmtId="0" fontId="0" fillId="0" borderId="12" xfId="0" applyFont="1" applyBorder="1" applyAlignment="1" applyProtection="1">
      <alignment horizontal="left" vertical="top" wrapText="1"/>
    </xf>
    <xf numFmtId="0" fontId="1" fillId="0" borderId="10" xfId="0" applyFont="1" applyBorder="1" applyAlignment="1" applyProtection="1">
      <alignment horizontal="left" vertical="center"/>
    </xf>
    <xf numFmtId="0" fontId="2" fillId="3" borderId="0" xfId="0" applyFont="1" applyFill="1" applyAlignment="1" applyProtection="1">
      <alignment horizontal="left" wrapText="1"/>
    </xf>
    <xf numFmtId="0" fontId="4" fillId="0" borderId="0" xfId="0" applyFont="1" applyAlignment="1" applyProtection="1">
      <alignment horizontal="center" wrapText="1"/>
    </xf>
    <xf numFmtId="0" fontId="4" fillId="0" borderId="0" xfId="0" applyFont="1" applyAlignment="1" applyProtection="1">
      <alignment horizontal="center"/>
    </xf>
    <xf numFmtId="0" fontId="0" fillId="0" borderId="5" xfId="0" quotePrefix="1" applyFont="1" applyBorder="1" applyAlignment="1" applyProtection="1">
      <alignment horizontal="left" wrapText="1"/>
    </xf>
    <xf numFmtId="0" fontId="0" fillId="0" borderId="0" xfId="0" quotePrefix="1" applyFont="1" applyBorder="1" applyAlignment="1" applyProtection="1">
      <alignment horizontal="left" wrapText="1"/>
    </xf>
    <xf numFmtId="0" fontId="0" fillId="0" borderId="6" xfId="0" quotePrefix="1" applyFont="1" applyBorder="1" applyAlignment="1" applyProtection="1">
      <alignment horizontal="left" wrapText="1"/>
    </xf>
    <xf numFmtId="0" fontId="0" fillId="0" borderId="7" xfId="0" quotePrefix="1" applyFont="1" applyBorder="1" applyAlignment="1" applyProtection="1">
      <alignment horizontal="left" wrapText="1"/>
    </xf>
    <xf numFmtId="0" fontId="0" fillId="0" borderId="8" xfId="0" quotePrefix="1" applyFont="1" applyBorder="1" applyAlignment="1" applyProtection="1">
      <alignment horizontal="left" wrapText="1"/>
    </xf>
    <xf numFmtId="0" fontId="0" fillId="0" borderId="9" xfId="0" quotePrefix="1" applyFont="1" applyBorder="1" applyAlignment="1" applyProtection="1">
      <alignment horizontal="left" wrapText="1"/>
    </xf>
  </cellXfs>
  <cellStyles count="2">
    <cellStyle name="Hyperlink" xfId="1" builtinId="8"/>
    <cellStyle name="Standaard" xfId="0" builtinId="0"/>
  </cellStyles>
  <dxfs count="4">
    <dxf>
      <fill>
        <patternFill>
          <bgColor theme="0"/>
        </patternFill>
      </fill>
    </dxf>
    <dxf>
      <font>
        <color theme="0"/>
      </font>
    </dxf>
    <dxf>
      <fill>
        <patternFill>
          <bgColor theme="0"/>
        </patternFill>
      </fill>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nl-B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'Volwassenen - persoon zelf'!$A$159</c:f>
          <c:strCache>
            <c:ptCount val="1"/>
            <c:pt idx="0">
              <c:v>Inclusie-uitkomst </c:v>
            </c:pt>
          </c:strCache>
        </c:strRef>
      </c:tx>
      <c:overlay val="1"/>
      <c:txPr>
        <a:bodyPr/>
        <a:lstStyle/>
        <a:p>
          <a:pPr>
            <a:defRPr sz="1400"/>
          </a:pPr>
          <a:endParaRPr lang="nl-BE"/>
        </a:p>
      </c:txPr>
    </c:title>
    <c:autoTitleDeleted val="0"/>
    <c:plotArea>
      <c:layout>
        <c:manualLayout>
          <c:layoutTarget val="inner"/>
          <c:xMode val="edge"/>
          <c:yMode val="edge"/>
          <c:x val="0.39812986787581628"/>
          <c:y val="0.10508191739190496"/>
          <c:w val="0.5806755238990069"/>
          <c:h val="0.81754385964912279"/>
        </c:manualLayout>
      </c:layout>
      <c:barChart>
        <c:barDir val="bar"/>
        <c:grouping val="clustered"/>
        <c:varyColors val="0"/>
        <c:ser>
          <c:idx val="0"/>
          <c:order val="0"/>
          <c:invertIfNegative val="0"/>
          <c:dLbls>
            <c:txPr>
              <a:bodyPr/>
              <a:lstStyle/>
              <a:p>
                <a:pPr>
                  <a:defRPr sz="1050" b="1"/>
                </a:pPr>
                <a:endParaRPr lang="nl-BE"/>
              </a:p>
            </c:txPr>
            <c:showLegendKey val="0"/>
            <c:showVal val="1"/>
            <c:showCatName val="0"/>
            <c:showSerName val="0"/>
            <c:showPercent val="0"/>
            <c:showBubbleSize val="0"/>
            <c:showLeaderLines val="0"/>
          </c:dLbls>
          <c:cat>
            <c:strRef>
              <c:f>'Volwassenen - persoon zelf'!$A$150:$A$156</c:f>
              <c:strCache>
                <c:ptCount val="7"/>
                <c:pt idx="0">
                  <c:v>1. Sociale status en volwaardig burgerschap</c:v>
                </c:pt>
                <c:pt idx="1">
                  <c:v>2. Ondersteuning</c:v>
                </c:pt>
                <c:pt idx="2">
                  <c:v>3. Opleiding / Werk</c:v>
                </c:pt>
                <c:pt idx="3">
                  <c:v>4. Relaties en Interacties</c:v>
                </c:pt>
                <c:pt idx="4">
                  <c:v>5. Activiteiten in de samenleving</c:v>
                </c:pt>
                <c:pt idx="5">
                  <c:v>6. Woonaccommodatie</c:v>
                </c:pt>
                <c:pt idx="6">
                  <c:v>7. Toegankelijkheid en mobiliteit</c:v>
                </c:pt>
              </c:strCache>
            </c:strRef>
          </c:cat>
          <c:val>
            <c:numRef>
              <c:f>'Volwassenen - persoon zelf'!$E$150:$E$156</c:f>
              <c:numCache>
                <c:formatCode>#,##0.000</c:formatCode>
                <c:ptCount val="7"/>
                <c:pt idx="0" formatCode="0.000">
                  <c:v>0</c:v>
                </c:pt>
                <c:pt idx="1">
                  <c:v>0</c:v>
                </c:pt>
                <c:pt idx="2">
                  <c:v>0</c:v>
                </c:pt>
                <c:pt idx="3">
                  <c:v>0</c:v>
                </c:pt>
                <c:pt idx="4">
                  <c:v>0</c:v>
                </c:pt>
                <c:pt idx="5">
                  <c:v>0</c:v>
                </c:pt>
                <c:pt idx="6">
                  <c:v>0</c:v>
                </c:pt>
              </c:numCache>
            </c:numRef>
          </c:val>
        </c:ser>
        <c:dLbls>
          <c:showLegendKey val="0"/>
          <c:showVal val="1"/>
          <c:showCatName val="0"/>
          <c:showSerName val="0"/>
          <c:showPercent val="0"/>
          <c:showBubbleSize val="0"/>
        </c:dLbls>
        <c:gapWidth val="150"/>
        <c:axId val="76470144"/>
        <c:axId val="76473088"/>
      </c:barChart>
      <c:catAx>
        <c:axId val="76470144"/>
        <c:scaling>
          <c:orientation val="minMax"/>
        </c:scaling>
        <c:delete val="0"/>
        <c:axPos val="l"/>
        <c:majorGridlines/>
        <c:majorTickMark val="out"/>
        <c:minorTickMark val="none"/>
        <c:tickLblPos val="nextTo"/>
        <c:txPr>
          <a:bodyPr/>
          <a:lstStyle/>
          <a:p>
            <a:pPr>
              <a:defRPr sz="1050" b="1"/>
            </a:pPr>
            <a:endParaRPr lang="nl-BE"/>
          </a:p>
        </c:txPr>
        <c:crossAx val="76473088"/>
        <c:crosses val="autoZero"/>
        <c:auto val="1"/>
        <c:lblAlgn val="ctr"/>
        <c:lblOffset val="100"/>
        <c:noMultiLvlLbl val="0"/>
      </c:catAx>
      <c:valAx>
        <c:axId val="76473088"/>
        <c:scaling>
          <c:orientation val="minMax"/>
          <c:max val="1"/>
        </c:scaling>
        <c:delete val="0"/>
        <c:axPos val="b"/>
        <c:majorGridlines/>
        <c:numFmt formatCode="0.0" sourceLinked="0"/>
        <c:majorTickMark val="cross"/>
        <c:minorTickMark val="none"/>
        <c:tickLblPos val="nextTo"/>
        <c:crossAx val="76470144"/>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nl-B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'Volwassenen - informant'!$A$159</c:f>
          <c:strCache>
            <c:ptCount val="1"/>
            <c:pt idx="0">
              <c:v>Inclusie-uitkomst </c:v>
            </c:pt>
          </c:strCache>
        </c:strRef>
      </c:tx>
      <c:overlay val="1"/>
      <c:txPr>
        <a:bodyPr/>
        <a:lstStyle/>
        <a:p>
          <a:pPr>
            <a:defRPr sz="1400"/>
          </a:pPr>
          <a:endParaRPr lang="nl-BE"/>
        </a:p>
      </c:txPr>
    </c:title>
    <c:autoTitleDeleted val="0"/>
    <c:plotArea>
      <c:layout>
        <c:manualLayout>
          <c:layoutTarget val="inner"/>
          <c:xMode val="edge"/>
          <c:yMode val="edge"/>
          <c:x val="0.39812986787581628"/>
          <c:y val="0.11209946125155408"/>
          <c:w val="0.5806755238990069"/>
          <c:h val="0.81754385964912279"/>
        </c:manualLayout>
      </c:layout>
      <c:barChart>
        <c:barDir val="bar"/>
        <c:grouping val="clustered"/>
        <c:varyColors val="0"/>
        <c:ser>
          <c:idx val="0"/>
          <c:order val="0"/>
          <c:invertIfNegative val="0"/>
          <c:dLbls>
            <c:txPr>
              <a:bodyPr/>
              <a:lstStyle/>
              <a:p>
                <a:pPr>
                  <a:defRPr sz="1050" b="1"/>
                </a:pPr>
                <a:endParaRPr lang="nl-BE"/>
              </a:p>
            </c:txPr>
            <c:showLegendKey val="0"/>
            <c:showVal val="1"/>
            <c:showCatName val="0"/>
            <c:showSerName val="0"/>
            <c:showPercent val="0"/>
            <c:showBubbleSize val="0"/>
            <c:showLeaderLines val="0"/>
          </c:dLbls>
          <c:cat>
            <c:strRef>
              <c:f>'Volwassenen - informant'!$A$150:$A$156</c:f>
              <c:strCache>
                <c:ptCount val="7"/>
                <c:pt idx="0">
                  <c:v>1. Sociale status en volwaardig burgerschap</c:v>
                </c:pt>
                <c:pt idx="1">
                  <c:v>2. Ondersteuning</c:v>
                </c:pt>
                <c:pt idx="2">
                  <c:v>3. Opleiding / Werk</c:v>
                </c:pt>
                <c:pt idx="3">
                  <c:v>4. Relaties en Interacties</c:v>
                </c:pt>
                <c:pt idx="4">
                  <c:v>5. Activiteiten in de samenleving</c:v>
                </c:pt>
                <c:pt idx="5">
                  <c:v>6. Woonaccommodatie</c:v>
                </c:pt>
                <c:pt idx="6">
                  <c:v>7. Toegankelijkheid en mobiliteit</c:v>
                </c:pt>
              </c:strCache>
            </c:strRef>
          </c:cat>
          <c:val>
            <c:numRef>
              <c:f>'Volwassenen - informant'!$E$150:$E$156</c:f>
              <c:numCache>
                <c:formatCode>#,##0.000</c:formatCode>
                <c:ptCount val="7"/>
                <c:pt idx="0" formatCode="0.000">
                  <c:v>0</c:v>
                </c:pt>
                <c:pt idx="1">
                  <c:v>0</c:v>
                </c:pt>
                <c:pt idx="2">
                  <c:v>0</c:v>
                </c:pt>
                <c:pt idx="3">
                  <c:v>0</c:v>
                </c:pt>
                <c:pt idx="4">
                  <c:v>0</c:v>
                </c:pt>
                <c:pt idx="5">
                  <c:v>0</c:v>
                </c:pt>
                <c:pt idx="6">
                  <c:v>0</c:v>
                </c:pt>
              </c:numCache>
            </c:numRef>
          </c:val>
        </c:ser>
        <c:dLbls>
          <c:showLegendKey val="0"/>
          <c:showVal val="1"/>
          <c:showCatName val="0"/>
          <c:showSerName val="0"/>
          <c:showPercent val="0"/>
          <c:showBubbleSize val="0"/>
        </c:dLbls>
        <c:gapWidth val="150"/>
        <c:axId val="89015424"/>
        <c:axId val="89026560"/>
      </c:barChart>
      <c:catAx>
        <c:axId val="89015424"/>
        <c:scaling>
          <c:orientation val="minMax"/>
        </c:scaling>
        <c:delete val="0"/>
        <c:axPos val="l"/>
        <c:majorGridlines/>
        <c:majorTickMark val="out"/>
        <c:minorTickMark val="none"/>
        <c:tickLblPos val="nextTo"/>
        <c:txPr>
          <a:bodyPr/>
          <a:lstStyle/>
          <a:p>
            <a:pPr>
              <a:defRPr sz="1050" b="1"/>
            </a:pPr>
            <a:endParaRPr lang="nl-BE"/>
          </a:p>
        </c:txPr>
        <c:crossAx val="89026560"/>
        <c:crosses val="autoZero"/>
        <c:auto val="1"/>
        <c:lblAlgn val="ctr"/>
        <c:lblOffset val="100"/>
        <c:noMultiLvlLbl val="0"/>
      </c:catAx>
      <c:valAx>
        <c:axId val="89026560"/>
        <c:scaling>
          <c:orientation val="minMax"/>
          <c:max val="1"/>
        </c:scaling>
        <c:delete val="0"/>
        <c:axPos val="b"/>
        <c:majorGridlines/>
        <c:numFmt formatCode="0.0" sourceLinked="0"/>
        <c:majorTickMark val="cross"/>
        <c:minorTickMark val="none"/>
        <c:tickLblPos val="nextTo"/>
        <c:crossAx val="89015424"/>
        <c:crosses val="autoZero"/>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nl-B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'Minderjarigen - persoon zelf'!$A$155</c:f>
          <c:strCache>
            <c:ptCount val="1"/>
            <c:pt idx="0">
              <c:v>Inclusie-uitkomst </c:v>
            </c:pt>
          </c:strCache>
        </c:strRef>
      </c:tx>
      <c:overlay val="1"/>
      <c:txPr>
        <a:bodyPr/>
        <a:lstStyle/>
        <a:p>
          <a:pPr>
            <a:defRPr sz="1400"/>
          </a:pPr>
          <a:endParaRPr lang="nl-BE"/>
        </a:p>
      </c:txPr>
    </c:title>
    <c:autoTitleDeleted val="0"/>
    <c:plotArea>
      <c:layout>
        <c:manualLayout>
          <c:layoutTarget val="inner"/>
          <c:xMode val="edge"/>
          <c:yMode val="edge"/>
          <c:x val="0.39812986787581628"/>
          <c:y val="0.10508191739190496"/>
          <c:w val="0.5806755238990069"/>
          <c:h val="0.8"/>
        </c:manualLayout>
      </c:layout>
      <c:barChart>
        <c:barDir val="bar"/>
        <c:grouping val="clustered"/>
        <c:varyColors val="0"/>
        <c:ser>
          <c:idx val="0"/>
          <c:order val="0"/>
          <c:invertIfNegative val="0"/>
          <c:dLbls>
            <c:txPr>
              <a:bodyPr/>
              <a:lstStyle/>
              <a:p>
                <a:pPr>
                  <a:defRPr sz="1050" b="1"/>
                </a:pPr>
                <a:endParaRPr lang="nl-BE"/>
              </a:p>
            </c:txPr>
            <c:showLegendKey val="0"/>
            <c:showVal val="1"/>
            <c:showCatName val="0"/>
            <c:showSerName val="0"/>
            <c:showPercent val="0"/>
            <c:showBubbleSize val="0"/>
            <c:showLeaderLines val="0"/>
          </c:dLbls>
          <c:cat>
            <c:strRef>
              <c:f>'Minderjarigen - persoon zelf'!$A$146:$A$152</c:f>
              <c:strCache>
                <c:ptCount val="7"/>
                <c:pt idx="0">
                  <c:v>1. Sociale status en volwaardig burgerschap</c:v>
                </c:pt>
                <c:pt idx="1">
                  <c:v>2. Ondersteuning</c:v>
                </c:pt>
                <c:pt idx="2">
                  <c:v>3. Onderwijs / Opleiding</c:v>
                </c:pt>
                <c:pt idx="3">
                  <c:v>4. Relaties en Interacties</c:v>
                </c:pt>
                <c:pt idx="4">
                  <c:v>5. Activiteiten in de samenleving</c:v>
                </c:pt>
                <c:pt idx="5">
                  <c:v>6. Woonaccommodatie</c:v>
                </c:pt>
                <c:pt idx="6">
                  <c:v>7. Toegankelijkheid en mobiliteit</c:v>
                </c:pt>
              </c:strCache>
            </c:strRef>
          </c:cat>
          <c:val>
            <c:numRef>
              <c:f>'Minderjarigen - persoon zelf'!$E$146:$E$152</c:f>
              <c:numCache>
                <c:formatCode>#,##0.000</c:formatCode>
                <c:ptCount val="7"/>
                <c:pt idx="0" formatCode="0.000">
                  <c:v>0</c:v>
                </c:pt>
                <c:pt idx="1">
                  <c:v>0</c:v>
                </c:pt>
                <c:pt idx="2">
                  <c:v>0</c:v>
                </c:pt>
                <c:pt idx="3">
                  <c:v>0</c:v>
                </c:pt>
                <c:pt idx="4">
                  <c:v>0</c:v>
                </c:pt>
                <c:pt idx="5">
                  <c:v>0</c:v>
                </c:pt>
                <c:pt idx="6">
                  <c:v>0</c:v>
                </c:pt>
              </c:numCache>
            </c:numRef>
          </c:val>
        </c:ser>
        <c:dLbls>
          <c:showLegendKey val="0"/>
          <c:showVal val="1"/>
          <c:showCatName val="0"/>
          <c:showSerName val="0"/>
          <c:showPercent val="0"/>
          <c:showBubbleSize val="0"/>
        </c:dLbls>
        <c:gapWidth val="150"/>
        <c:axId val="76599680"/>
        <c:axId val="76602368"/>
      </c:barChart>
      <c:catAx>
        <c:axId val="76599680"/>
        <c:scaling>
          <c:orientation val="minMax"/>
        </c:scaling>
        <c:delete val="0"/>
        <c:axPos val="l"/>
        <c:majorGridlines/>
        <c:majorTickMark val="out"/>
        <c:minorTickMark val="none"/>
        <c:tickLblPos val="nextTo"/>
        <c:txPr>
          <a:bodyPr/>
          <a:lstStyle/>
          <a:p>
            <a:pPr>
              <a:defRPr sz="1050" b="1"/>
            </a:pPr>
            <a:endParaRPr lang="nl-BE"/>
          </a:p>
        </c:txPr>
        <c:crossAx val="76602368"/>
        <c:crosses val="autoZero"/>
        <c:auto val="1"/>
        <c:lblAlgn val="ctr"/>
        <c:lblOffset val="100"/>
        <c:noMultiLvlLbl val="0"/>
      </c:catAx>
      <c:valAx>
        <c:axId val="76602368"/>
        <c:scaling>
          <c:orientation val="minMax"/>
          <c:max val="1"/>
        </c:scaling>
        <c:delete val="0"/>
        <c:axPos val="b"/>
        <c:majorGridlines/>
        <c:numFmt formatCode="0.0" sourceLinked="0"/>
        <c:majorTickMark val="cross"/>
        <c:minorTickMark val="none"/>
        <c:tickLblPos val="nextTo"/>
        <c:crossAx val="76599680"/>
        <c:crosses val="autoZero"/>
        <c:crossBetween val="between"/>
      </c:valAx>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nl-B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'Minderjarigen - informant'!$A$156</c:f>
          <c:strCache>
            <c:ptCount val="1"/>
            <c:pt idx="0">
              <c:v>Inclusie-uitkomst </c:v>
            </c:pt>
          </c:strCache>
        </c:strRef>
      </c:tx>
      <c:overlay val="1"/>
      <c:txPr>
        <a:bodyPr/>
        <a:lstStyle/>
        <a:p>
          <a:pPr>
            <a:defRPr sz="1400"/>
          </a:pPr>
          <a:endParaRPr lang="nl-BE"/>
        </a:p>
      </c:txPr>
    </c:title>
    <c:autoTitleDeleted val="0"/>
    <c:plotArea>
      <c:layout>
        <c:manualLayout>
          <c:layoutTarget val="inner"/>
          <c:xMode val="edge"/>
          <c:yMode val="edge"/>
          <c:x val="0.39812986787581628"/>
          <c:y val="0.10859068932172952"/>
          <c:w val="0.5806755238990069"/>
          <c:h val="0.82105263157894737"/>
        </c:manualLayout>
      </c:layout>
      <c:barChart>
        <c:barDir val="bar"/>
        <c:grouping val="clustered"/>
        <c:varyColors val="0"/>
        <c:ser>
          <c:idx val="0"/>
          <c:order val="0"/>
          <c:invertIfNegative val="0"/>
          <c:dLbls>
            <c:txPr>
              <a:bodyPr/>
              <a:lstStyle/>
              <a:p>
                <a:pPr>
                  <a:defRPr sz="1050" b="1"/>
                </a:pPr>
                <a:endParaRPr lang="nl-BE"/>
              </a:p>
            </c:txPr>
            <c:showLegendKey val="0"/>
            <c:showVal val="1"/>
            <c:showCatName val="0"/>
            <c:showSerName val="0"/>
            <c:showPercent val="0"/>
            <c:showBubbleSize val="0"/>
            <c:showLeaderLines val="0"/>
          </c:dLbls>
          <c:cat>
            <c:strRef>
              <c:f>'Minderjarigen - informant'!$A$147:$A$153</c:f>
              <c:strCache>
                <c:ptCount val="7"/>
                <c:pt idx="0">
                  <c:v>1. Sociale status en volwaardig burgerschap</c:v>
                </c:pt>
                <c:pt idx="1">
                  <c:v>2. Ondersteuning</c:v>
                </c:pt>
                <c:pt idx="2">
                  <c:v>3. Onderwijs / Opleiding</c:v>
                </c:pt>
                <c:pt idx="3">
                  <c:v>4. Relaties en Interacties</c:v>
                </c:pt>
                <c:pt idx="4">
                  <c:v>5. Activiteiten in de samenleving</c:v>
                </c:pt>
                <c:pt idx="5">
                  <c:v>6. Woonaccommodatie</c:v>
                </c:pt>
                <c:pt idx="6">
                  <c:v>7. Toegankelijkheid en mobiliteit</c:v>
                </c:pt>
              </c:strCache>
            </c:strRef>
          </c:cat>
          <c:val>
            <c:numRef>
              <c:f>'Minderjarigen - informant'!$E$147:$E$153</c:f>
              <c:numCache>
                <c:formatCode>#,##0.000</c:formatCode>
                <c:ptCount val="7"/>
                <c:pt idx="0" formatCode="0.000">
                  <c:v>0</c:v>
                </c:pt>
                <c:pt idx="1">
                  <c:v>0</c:v>
                </c:pt>
                <c:pt idx="2">
                  <c:v>0</c:v>
                </c:pt>
                <c:pt idx="3">
                  <c:v>0</c:v>
                </c:pt>
                <c:pt idx="4">
                  <c:v>0</c:v>
                </c:pt>
                <c:pt idx="5">
                  <c:v>0</c:v>
                </c:pt>
                <c:pt idx="6">
                  <c:v>0</c:v>
                </c:pt>
              </c:numCache>
            </c:numRef>
          </c:val>
        </c:ser>
        <c:dLbls>
          <c:showLegendKey val="0"/>
          <c:showVal val="1"/>
          <c:showCatName val="0"/>
          <c:showSerName val="0"/>
          <c:showPercent val="0"/>
          <c:showBubbleSize val="0"/>
        </c:dLbls>
        <c:gapWidth val="150"/>
        <c:axId val="78568832"/>
        <c:axId val="91973888"/>
      </c:barChart>
      <c:catAx>
        <c:axId val="78568832"/>
        <c:scaling>
          <c:orientation val="minMax"/>
        </c:scaling>
        <c:delete val="0"/>
        <c:axPos val="l"/>
        <c:majorGridlines/>
        <c:majorTickMark val="out"/>
        <c:minorTickMark val="none"/>
        <c:tickLblPos val="nextTo"/>
        <c:txPr>
          <a:bodyPr/>
          <a:lstStyle/>
          <a:p>
            <a:pPr>
              <a:defRPr sz="1050" b="1"/>
            </a:pPr>
            <a:endParaRPr lang="nl-BE"/>
          </a:p>
        </c:txPr>
        <c:crossAx val="91973888"/>
        <c:crosses val="autoZero"/>
        <c:auto val="1"/>
        <c:lblAlgn val="ctr"/>
        <c:lblOffset val="100"/>
        <c:noMultiLvlLbl val="0"/>
      </c:catAx>
      <c:valAx>
        <c:axId val="91973888"/>
        <c:scaling>
          <c:orientation val="minMax"/>
          <c:max val="1"/>
        </c:scaling>
        <c:delete val="0"/>
        <c:axPos val="b"/>
        <c:majorGridlines/>
        <c:numFmt formatCode="0.0" sourceLinked="0"/>
        <c:majorTickMark val="cross"/>
        <c:minorTickMark val="none"/>
        <c:tickLblPos val="nextTo"/>
        <c:crossAx val="78568832"/>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nl-B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a:t>Bevorderende en belemmerende organisatiefactoren voor inclusie</a:t>
            </a:r>
          </a:p>
        </c:rich>
      </c:tx>
      <c:overlay val="1"/>
    </c:title>
    <c:autoTitleDeleted val="0"/>
    <c:plotArea>
      <c:layout>
        <c:manualLayout>
          <c:layoutTarget val="inner"/>
          <c:xMode val="edge"/>
          <c:yMode val="edge"/>
          <c:x val="0.39812986787581628"/>
          <c:y val="0.14285714285714285"/>
          <c:w val="0.5806755238990069"/>
          <c:h val="0.7533834586466166"/>
        </c:manualLayout>
      </c:layout>
      <c:barChart>
        <c:barDir val="bar"/>
        <c:grouping val="clustered"/>
        <c:varyColors val="0"/>
        <c:ser>
          <c:idx val="0"/>
          <c:order val="0"/>
          <c:invertIfNegative val="0"/>
          <c:dLbls>
            <c:txPr>
              <a:bodyPr/>
              <a:lstStyle/>
              <a:p>
                <a:pPr>
                  <a:defRPr sz="1050" b="1"/>
                </a:pPr>
                <a:endParaRPr lang="nl-BE"/>
              </a:p>
            </c:txPr>
            <c:showLegendKey val="0"/>
            <c:showVal val="1"/>
            <c:showCatName val="0"/>
            <c:showSerName val="0"/>
            <c:showPercent val="0"/>
            <c:showBubbleSize val="0"/>
            <c:showLeaderLines val="0"/>
          </c:dLbls>
          <c:cat>
            <c:strRef>
              <c:f>Organisatiefactoren!$A$144:$A$147</c:f>
              <c:strCache>
                <c:ptCount val="4"/>
                <c:pt idx="0">
                  <c:v>1. Cliënten en hun netwerk</c:v>
                </c:pt>
                <c:pt idx="1">
                  <c:v>2. Medewerkers</c:v>
                </c:pt>
                <c:pt idx="2">
                  <c:v>3. Organisatie</c:v>
                </c:pt>
                <c:pt idx="3">
                  <c:v>4. Context</c:v>
                </c:pt>
              </c:strCache>
            </c:strRef>
          </c:cat>
          <c:val>
            <c:numRef>
              <c:f>Organisatiefactoren!$E$144:$E$147</c:f>
              <c:numCache>
                <c:formatCode>#,##0.000</c:formatCode>
                <c:ptCount val="4"/>
                <c:pt idx="0">
                  <c:v>0</c:v>
                </c:pt>
                <c:pt idx="1">
                  <c:v>0</c:v>
                </c:pt>
                <c:pt idx="2">
                  <c:v>0</c:v>
                </c:pt>
                <c:pt idx="3">
                  <c:v>0</c:v>
                </c:pt>
              </c:numCache>
            </c:numRef>
          </c:val>
        </c:ser>
        <c:dLbls>
          <c:showLegendKey val="0"/>
          <c:showVal val="1"/>
          <c:showCatName val="0"/>
          <c:showSerName val="0"/>
          <c:showPercent val="0"/>
          <c:showBubbleSize val="0"/>
        </c:dLbls>
        <c:gapWidth val="150"/>
        <c:axId val="92059520"/>
        <c:axId val="92070656"/>
      </c:barChart>
      <c:catAx>
        <c:axId val="92059520"/>
        <c:scaling>
          <c:orientation val="minMax"/>
        </c:scaling>
        <c:delete val="0"/>
        <c:axPos val="l"/>
        <c:majorGridlines/>
        <c:majorTickMark val="out"/>
        <c:minorTickMark val="none"/>
        <c:tickLblPos val="nextTo"/>
        <c:txPr>
          <a:bodyPr/>
          <a:lstStyle/>
          <a:p>
            <a:pPr>
              <a:defRPr sz="1050" b="1"/>
            </a:pPr>
            <a:endParaRPr lang="nl-BE"/>
          </a:p>
        </c:txPr>
        <c:crossAx val="92070656"/>
        <c:crosses val="autoZero"/>
        <c:auto val="1"/>
        <c:lblAlgn val="ctr"/>
        <c:lblOffset val="100"/>
        <c:noMultiLvlLbl val="0"/>
      </c:catAx>
      <c:valAx>
        <c:axId val="92070656"/>
        <c:scaling>
          <c:orientation val="minMax"/>
          <c:max val="2"/>
        </c:scaling>
        <c:delete val="0"/>
        <c:axPos val="b"/>
        <c:majorGridlines/>
        <c:numFmt formatCode="0.0" sourceLinked="0"/>
        <c:majorTickMark val="cross"/>
        <c:minorTickMark val="none"/>
        <c:tickLblPos val="nextTo"/>
        <c:crossAx val="92059520"/>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1</xdr:colOff>
      <xdr:row>159</xdr:row>
      <xdr:rowOff>1</xdr:rowOff>
    </xdr:from>
    <xdr:to>
      <xdr:col>6</xdr:col>
      <xdr:colOff>619125</xdr:colOff>
      <xdr:row>179</xdr:row>
      <xdr:rowOff>1</xdr:rowOff>
    </xdr:to>
    <xdr:graphicFrame macro="">
      <xdr:nvGraphicFramePr>
        <xdr:cNvPr id="3" name="Grafiek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xdr:colOff>
      <xdr:row>159</xdr:row>
      <xdr:rowOff>1</xdr:rowOff>
    </xdr:from>
    <xdr:to>
      <xdr:col>6</xdr:col>
      <xdr:colOff>619125</xdr:colOff>
      <xdr:row>179</xdr:row>
      <xdr:rowOff>1</xdr:rowOff>
    </xdr:to>
    <xdr:graphicFrame macro="">
      <xdr:nvGraphicFramePr>
        <xdr:cNvPr id="2" name="Grafiek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xdr:colOff>
      <xdr:row>155</xdr:row>
      <xdr:rowOff>1</xdr:rowOff>
    </xdr:from>
    <xdr:to>
      <xdr:col>6</xdr:col>
      <xdr:colOff>619125</xdr:colOff>
      <xdr:row>175</xdr:row>
      <xdr:rowOff>1</xdr:rowOff>
    </xdr:to>
    <xdr:graphicFrame macro="">
      <xdr:nvGraphicFramePr>
        <xdr:cNvPr id="2" name="Grafiek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xdr:colOff>
      <xdr:row>156</xdr:row>
      <xdr:rowOff>1</xdr:rowOff>
    </xdr:from>
    <xdr:to>
      <xdr:col>6</xdr:col>
      <xdr:colOff>619125</xdr:colOff>
      <xdr:row>176</xdr:row>
      <xdr:rowOff>1</xdr:rowOff>
    </xdr:to>
    <xdr:graphicFrame macro="">
      <xdr:nvGraphicFramePr>
        <xdr:cNvPr id="2" name="Grafiek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150</xdr:row>
      <xdr:rowOff>0</xdr:rowOff>
    </xdr:from>
    <xdr:to>
      <xdr:col>6</xdr:col>
      <xdr:colOff>619124</xdr:colOff>
      <xdr:row>164</xdr:row>
      <xdr:rowOff>0</xdr:rowOff>
    </xdr:to>
    <xdr:graphicFrame macro="">
      <xdr:nvGraphicFramePr>
        <xdr:cNvPr id="4" name="Grafiek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8"/>
  <sheetViews>
    <sheetView showGridLines="0" tabSelected="1" zoomScaleNormal="100" workbookViewId="0"/>
  </sheetViews>
  <sheetFormatPr defaultRowHeight="14.25" x14ac:dyDescent="0.2"/>
  <cols>
    <col min="1" max="1" width="81.5" bestFit="1" customWidth="1"/>
  </cols>
  <sheetData>
    <row r="2" spans="1:1" ht="18" x14ac:dyDescent="0.25">
      <c r="A2" s="64" t="s">
        <v>500</v>
      </c>
    </row>
    <row r="4" spans="1:1" ht="23.25" customHeight="1" x14ac:dyDescent="0.2">
      <c r="A4" s="65" t="s">
        <v>495</v>
      </c>
    </row>
    <row r="5" spans="1:1" ht="23.25" customHeight="1" x14ac:dyDescent="0.2">
      <c r="A5" s="65" t="s">
        <v>496</v>
      </c>
    </row>
    <row r="6" spans="1:1" ht="23.25" customHeight="1" x14ac:dyDescent="0.2">
      <c r="A6" s="65" t="s">
        <v>497</v>
      </c>
    </row>
    <row r="7" spans="1:1" ht="23.25" customHeight="1" x14ac:dyDescent="0.2">
      <c r="A7" s="65" t="s">
        <v>498</v>
      </c>
    </row>
    <row r="8" spans="1:1" ht="23.25" customHeight="1" x14ac:dyDescent="0.2">
      <c r="A8" s="65" t="s">
        <v>499</v>
      </c>
    </row>
  </sheetData>
  <sheetProtection password="CCC8" sheet="1" objects="1" scenarios="1" formatColumns="0" formatRows="0"/>
  <hyperlinks>
    <hyperlink ref="A4" location="'Volwassenen - persoon zelf'!A1" display="Vragenlijst Inclusie-uitkomsten voor volwassenen met een handicap - versie voor de persoon zelf"/>
    <hyperlink ref="A5" location="'Volwassenen - informant'!A1" display="Vragenlijst Inclusie-uitkomsten voor volwassenen met een handicap - versie voor een informant"/>
    <hyperlink ref="A6" location="'Minderjarigen - persoon zelf'!A1" display="Vragenlijst Inclusie-uitkomsten voor minderjarigen met een handicap - versie voor de persoon zelf"/>
    <hyperlink ref="A7" location="'Minderjarigen - informant'!A1" display="Vragenlijst Inclusie-uitkomsten voor minderjarigen met een handicap - versie voor een informant"/>
    <hyperlink ref="A8" location="Organisatiefactoren!A1" display="Vragenlijst Bevorderende en belemmerende organisatiefactoren voor inclusie"/>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
  <dimension ref="A1:G159"/>
  <sheetViews>
    <sheetView showGridLines="0" zoomScaleNormal="100" workbookViewId="0">
      <selection sqref="A1:G1"/>
    </sheetView>
  </sheetViews>
  <sheetFormatPr defaultRowHeight="14.25" x14ac:dyDescent="0.2"/>
  <cols>
    <col min="1" max="1" width="33.375" style="1" customWidth="1"/>
    <col min="2" max="16384" width="9" style="1"/>
  </cols>
  <sheetData>
    <row r="1" spans="1:7" ht="18" x14ac:dyDescent="0.25">
      <c r="A1" s="112" t="s">
        <v>0</v>
      </c>
      <c r="B1" s="112"/>
      <c r="C1" s="112"/>
      <c r="D1" s="112"/>
      <c r="E1" s="112"/>
      <c r="F1" s="112"/>
      <c r="G1" s="112"/>
    </row>
    <row r="2" spans="1:7" ht="18" x14ac:dyDescent="0.25">
      <c r="A2" s="112" t="s">
        <v>1</v>
      </c>
      <c r="B2" s="112"/>
      <c r="C2" s="112"/>
      <c r="D2" s="112"/>
      <c r="E2" s="112"/>
      <c r="F2" s="112"/>
      <c r="G2" s="112"/>
    </row>
    <row r="3" spans="1:7" ht="15" thickBot="1" x14ac:dyDescent="0.25"/>
    <row r="4" spans="1:7" ht="15" x14ac:dyDescent="0.2">
      <c r="A4" s="103" t="s">
        <v>2</v>
      </c>
      <c r="B4" s="104"/>
      <c r="C4" s="104"/>
      <c r="D4" s="104"/>
      <c r="E4" s="104"/>
      <c r="F4" s="104"/>
      <c r="G4" s="105"/>
    </row>
    <row r="5" spans="1:7" x14ac:dyDescent="0.2">
      <c r="A5" s="8" t="s">
        <v>3</v>
      </c>
      <c r="B5" s="100"/>
      <c r="C5" s="101"/>
      <c r="D5" s="101"/>
      <c r="E5" s="101"/>
      <c r="F5" s="101"/>
      <c r="G5" s="102"/>
    </row>
    <row r="6" spans="1:7" x14ac:dyDescent="0.2">
      <c r="A6" s="8" t="s">
        <v>4</v>
      </c>
      <c r="B6" s="113"/>
      <c r="C6" s="114"/>
      <c r="D6" s="114"/>
      <c r="E6" s="114"/>
      <c r="F6" s="114"/>
      <c r="G6" s="115"/>
    </row>
    <row r="7" spans="1:7" x14ac:dyDescent="0.2">
      <c r="A7" s="8" t="s">
        <v>5</v>
      </c>
      <c r="B7" s="100"/>
      <c r="C7" s="101"/>
      <c r="D7" s="101"/>
      <c r="E7" s="101"/>
      <c r="F7" s="101"/>
      <c r="G7" s="102"/>
    </row>
    <row r="8" spans="1:7" x14ac:dyDescent="0.2">
      <c r="A8" s="8" t="s">
        <v>6</v>
      </c>
      <c r="B8" s="100"/>
      <c r="C8" s="101"/>
      <c r="D8" s="101"/>
      <c r="E8" s="101"/>
      <c r="F8" s="101"/>
      <c r="G8" s="102"/>
    </row>
    <row r="9" spans="1:7" x14ac:dyDescent="0.2">
      <c r="A9" s="8" t="s">
        <v>7</v>
      </c>
      <c r="B9" s="100"/>
      <c r="C9" s="101"/>
      <c r="D9" s="101"/>
      <c r="E9" s="101"/>
      <c r="F9" s="101"/>
      <c r="G9" s="102"/>
    </row>
    <row r="10" spans="1:7" ht="15" thickBot="1" x14ac:dyDescent="0.25">
      <c r="A10" s="9" t="s">
        <v>8</v>
      </c>
      <c r="B10" s="106"/>
      <c r="C10" s="107"/>
      <c r="D10" s="107"/>
      <c r="E10" s="107"/>
      <c r="F10" s="107"/>
      <c r="G10" s="108"/>
    </row>
    <row r="11" spans="1:7" x14ac:dyDescent="0.2">
      <c r="A11" s="2"/>
    </row>
    <row r="12" spans="1:7" x14ac:dyDescent="0.2">
      <c r="A12" s="2"/>
    </row>
    <row r="13" spans="1:7" ht="15" x14ac:dyDescent="0.25">
      <c r="A13" s="16" t="s">
        <v>56</v>
      </c>
      <c r="B13" s="10"/>
      <c r="C13" s="10"/>
      <c r="D13" s="10"/>
      <c r="E13" s="10"/>
      <c r="F13" s="10"/>
      <c r="G13" s="11"/>
    </row>
    <row r="14" spans="1:7" ht="15" x14ac:dyDescent="0.25">
      <c r="A14" s="22" t="s">
        <v>494</v>
      </c>
      <c r="B14" s="20"/>
      <c r="C14" s="20"/>
      <c r="D14" s="20"/>
      <c r="E14" s="20"/>
      <c r="F14" s="20"/>
      <c r="G14" s="21"/>
    </row>
    <row r="15" spans="1:7" x14ac:dyDescent="0.2">
      <c r="A15" s="4" t="s">
        <v>10</v>
      </c>
      <c r="B15" s="5"/>
      <c r="C15" s="5"/>
      <c r="D15" s="5"/>
      <c r="E15" s="5"/>
      <c r="F15" s="5"/>
      <c r="G15" s="6"/>
    </row>
    <row r="16" spans="1:7" x14ac:dyDescent="0.2">
      <c r="A16" s="4" t="s">
        <v>11</v>
      </c>
      <c r="B16" s="5"/>
      <c r="C16" s="5"/>
      <c r="D16" s="5"/>
      <c r="E16" s="5"/>
      <c r="F16" s="5"/>
      <c r="G16" s="6"/>
    </row>
    <row r="17" spans="1:7" x14ac:dyDescent="0.2">
      <c r="A17" s="4" t="s">
        <v>200</v>
      </c>
      <c r="B17" s="5"/>
      <c r="C17" s="5"/>
      <c r="D17" s="5"/>
      <c r="E17" s="5"/>
      <c r="F17" s="5"/>
      <c r="G17" s="6"/>
    </row>
    <row r="18" spans="1:7" x14ac:dyDescent="0.2">
      <c r="A18" s="17" t="s">
        <v>12</v>
      </c>
      <c r="B18" s="5"/>
      <c r="C18" s="5"/>
      <c r="D18" s="5"/>
      <c r="E18" s="5"/>
      <c r="F18" s="5"/>
      <c r="G18" s="6"/>
    </row>
    <row r="19" spans="1:7" x14ac:dyDescent="0.2">
      <c r="A19" s="17" t="s">
        <v>13</v>
      </c>
      <c r="B19" s="5"/>
      <c r="C19" s="5"/>
      <c r="D19" s="5"/>
      <c r="E19" s="5"/>
      <c r="F19" s="5"/>
      <c r="G19" s="6"/>
    </row>
    <row r="20" spans="1:7" x14ac:dyDescent="0.2">
      <c r="A20" s="17" t="s">
        <v>14</v>
      </c>
      <c r="B20" s="5"/>
      <c r="C20" s="5"/>
      <c r="D20" s="5"/>
      <c r="E20" s="5"/>
      <c r="F20" s="5"/>
      <c r="G20" s="6"/>
    </row>
    <row r="21" spans="1:7" x14ac:dyDescent="0.2">
      <c r="A21" s="4"/>
      <c r="B21" s="5"/>
      <c r="C21" s="5"/>
      <c r="D21" s="5"/>
      <c r="E21" s="5"/>
      <c r="F21" s="5"/>
      <c r="G21" s="6"/>
    </row>
    <row r="22" spans="1:7" ht="42.75" customHeight="1" x14ac:dyDescent="0.2">
      <c r="A22" s="109" t="s">
        <v>9</v>
      </c>
      <c r="B22" s="110"/>
      <c r="C22" s="110"/>
      <c r="D22" s="110"/>
      <c r="E22" s="110"/>
      <c r="F22" s="110"/>
      <c r="G22" s="111"/>
    </row>
    <row r="25" spans="1:7" ht="15" x14ac:dyDescent="0.25">
      <c r="A25" s="29" t="s">
        <v>15</v>
      </c>
      <c r="B25" s="30"/>
      <c r="C25" s="30"/>
      <c r="D25" s="30"/>
      <c r="E25" s="30"/>
      <c r="F25" s="30"/>
      <c r="G25" s="30"/>
    </row>
    <row r="26" spans="1:7" ht="6" customHeight="1" x14ac:dyDescent="0.2"/>
    <row r="27" spans="1:7" s="12" customFormat="1" ht="24" customHeight="1" x14ac:dyDescent="0.2">
      <c r="A27" s="92" t="s">
        <v>98</v>
      </c>
      <c r="B27" s="92"/>
      <c r="C27" s="92"/>
      <c r="D27" s="92"/>
      <c r="E27" s="92"/>
      <c r="F27" s="92"/>
      <c r="G27" s="92"/>
    </row>
    <row r="28" spans="1:7" ht="6" customHeight="1" x14ac:dyDescent="0.2"/>
    <row r="29" spans="1:7" ht="28.5" customHeight="1" x14ac:dyDescent="0.2">
      <c r="A29" s="97" t="s">
        <v>115</v>
      </c>
      <c r="B29" s="98"/>
      <c r="C29" s="98"/>
      <c r="D29" s="98"/>
      <c r="E29" s="98"/>
      <c r="F29" s="99"/>
      <c r="G29" s="63"/>
    </row>
    <row r="30" spans="1:7" ht="28.5" customHeight="1" x14ac:dyDescent="0.2">
      <c r="A30" s="96" t="s">
        <v>16</v>
      </c>
      <c r="B30" s="94"/>
      <c r="C30" s="94"/>
      <c r="D30" s="94"/>
      <c r="E30" s="94"/>
      <c r="F30" s="95"/>
      <c r="G30" s="63"/>
    </row>
    <row r="31" spans="1:7" ht="28.5" customHeight="1" x14ac:dyDescent="0.2">
      <c r="A31" s="96" t="s">
        <v>17</v>
      </c>
      <c r="B31" s="94"/>
      <c r="C31" s="94"/>
      <c r="D31" s="94"/>
      <c r="E31" s="94"/>
      <c r="F31" s="95"/>
      <c r="G31" s="63"/>
    </row>
    <row r="32" spans="1:7" ht="42.75" customHeight="1" x14ac:dyDescent="0.2">
      <c r="A32" s="83" t="s">
        <v>57</v>
      </c>
      <c r="B32" s="94"/>
      <c r="C32" s="94"/>
      <c r="D32" s="94"/>
      <c r="E32" s="94"/>
      <c r="F32" s="95"/>
      <c r="G32" s="63"/>
    </row>
    <row r="33" spans="1:7" ht="42.75" customHeight="1" x14ac:dyDescent="0.2">
      <c r="A33" s="83" t="s">
        <v>58</v>
      </c>
      <c r="B33" s="94"/>
      <c r="C33" s="94"/>
      <c r="D33" s="94"/>
      <c r="E33" s="94"/>
      <c r="F33" s="95"/>
      <c r="G33" s="63"/>
    </row>
    <row r="34" spans="1:7" ht="28.5" customHeight="1" x14ac:dyDescent="0.2">
      <c r="A34" s="83" t="s">
        <v>59</v>
      </c>
      <c r="B34" s="94"/>
      <c r="C34" s="94"/>
      <c r="D34" s="94"/>
      <c r="E34" s="94"/>
      <c r="F34" s="95"/>
      <c r="G34" s="63"/>
    </row>
    <row r="35" spans="1:7" ht="42.75" customHeight="1" x14ac:dyDescent="0.2">
      <c r="A35" s="83" t="s">
        <v>60</v>
      </c>
      <c r="B35" s="94"/>
      <c r="C35" s="94"/>
      <c r="D35" s="94"/>
      <c r="E35" s="94"/>
      <c r="F35" s="95"/>
      <c r="G35" s="63"/>
    </row>
    <row r="36" spans="1:7" ht="28.5" customHeight="1" x14ac:dyDescent="0.2">
      <c r="A36" s="96" t="s">
        <v>18</v>
      </c>
      <c r="B36" s="94"/>
      <c r="C36" s="94"/>
      <c r="D36" s="94"/>
      <c r="E36" s="94"/>
      <c r="F36" s="95"/>
      <c r="G36" s="63"/>
    </row>
    <row r="37" spans="1:7" ht="42.75" customHeight="1" x14ac:dyDescent="0.2">
      <c r="A37" s="83" t="s">
        <v>61</v>
      </c>
      <c r="B37" s="94"/>
      <c r="C37" s="94"/>
      <c r="D37" s="94"/>
      <c r="E37" s="94"/>
      <c r="F37" s="95"/>
      <c r="G37" s="63"/>
    </row>
    <row r="38" spans="1:7" ht="28.5" customHeight="1" x14ac:dyDescent="0.2">
      <c r="A38" s="96" t="s">
        <v>19</v>
      </c>
      <c r="B38" s="94"/>
      <c r="C38" s="94"/>
      <c r="D38" s="94"/>
      <c r="E38" s="94"/>
      <c r="F38" s="95"/>
      <c r="G38" s="63"/>
    </row>
    <row r="39" spans="1:7" ht="42.75" customHeight="1" x14ac:dyDescent="0.2">
      <c r="A39" s="83" t="s">
        <v>62</v>
      </c>
      <c r="B39" s="94"/>
      <c r="C39" s="94"/>
      <c r="D39" s="94"/>
      <c r="E39" s="94"/>
      <c r="F39" s="95"/>
      <c r="G39" s="63"/>
    </row>
    <row r="40" spans="1:7" ht="42.75" customHeight="1" x14ac:dyDescent="0.2">
      <c r="A40" s="83" t="s">
        <v>63</v>
      </c>
      <c r="B40" s="94"/>
      <c r="C40" s="94"/>
      <c r="D40" s="94"/>
      <c r="E40" s="94"/>
      <c r="F40" s="95"/>
      <c r="G40" s="63"/>
    </row>
    <row r="41" spans="1:7" ht="42.75" customHeight="1" x14ac:dyDescent="0.2">
      <c r="A41" s="83" t="s">
        <v>64</v>
      </c>
      <c r="B41" s="94"/>
      <c r="C41" s="94"/>
      <c r="D41" s="94"/>
      <c r="E41" s="94"/>
      <c r="F41" s="95"/>
      <c r="G41" s="63"/>
    </row>
    <row r="44" spans="1:7" ht="15" x14ac:dyDescent="0.25">
      <c r="A44" s="29" t="s">
        <v>20</v>
      </c>
      <c r="B44" s="30"/>
      <c r="C44" s="30"/>
      <c r="D44" s="30"/>
      <c r="E44" s="30"/>
      <c r="F44" s="30"/>
      <c r="G44" s="30"/>
    </row>
    <row r="45" spans="1:7" ht="6" customHeight="1" x14ac:dyDescent="0.2"/>
    <row r="46" spans="1:7" s="12" customFormat="1" ht="24" customHeight="1" x14ac:dyDescent="0.2">
      <c r="A46" s="92" t="s">
        <v>98</v>
      </c>
      <c r="B46" s="92"/>
      <c r="C46" s="92"/>
      <c r="D46" s="92"/>
      <c r="E46" s="92"/>
      <c r="F46" s="92"/>
      <c r="G46" s="92"/>
    </row>
    <row r="47" spans="1:7" ht="6" customHeight="1" x14ac:dyDescent="0.2"/>
    <row r="48" spans="1:7" s="12" customFormat="1" ht="36" customHeight="1" x14ac:dyDescent="0.2">
      <c r="A48" s="92" t="s">
        <v>99</v>
      </c>
      <c r="B48" s="92"/>
      <c r="C48" s="92"/>
      <c r="D48" s="92"/>
      <c r="E48" s="92"/>
      <c r="F48" s="92"/>
      <c r="G48" s="92"/>
    </row>
    <row r="49" spans="1:7" ht="6" customHeight="1" x14ac:dyDescent="0.2"/>
    <row r="50" spans="1:7" s="12" customFormat="1" ht="24" customHeight="1" x14ac:dyDescent="0.2">
      <c r="A50" s="92" t="s">
        <v>100</v>
      </c>
      <c r="B50" s="92"/>
      <c r="C50" s="92"/>
      <c r="D50" s="92"/>
      <c r="E50" s="92"/>
      <c r="F50" s="92"/>
      <c r="G50" s="92"/>
    </row>
    <row r="51" spans="1:7" ht="6" customHeight="1" x14ac:dyDescent="0.2"/>
    <row r="52" spans="1:7" ht="71.25" customHeight="1" x14ac:dyDescent="0.2">
      <c r="A52" s="83" t="s">
        <v>65</v>
      </c>
      <c r="B52" s="94"/>
      <c r="C52" s="94"/>
      <c r="D52" s="94"/>
      <c r="E52" s="94"/>
      <c r="F52" s="95"/>
      <c r="G52" s="63"/>
    </row>
    <row r="53" spans="1:7" ht="57" customHeight="1" x14ac:dyDescent="0.2">
      <c r="A53" s="83" t="s">
        <v>66</v>
      </c>
      <c r="B53" s="94"/>
      <c r="C53" s="94"/>
      <c r="D53" s="94"/>
      <c r="E53" s="94"/>
      <c r="F53" s="95"/>
      <c r="G53" s="63"/>
    </row>
    <row r="54" spans="1:7" ht="28.5" customHeight="1" x14ac:dyDescent="0.2">
      <c r="A54" s="83" t="s">
        <v>21</v>
      </c>
      <c r="B54" s="84"/>
      <c r="C54" s="84"/>
      <c r="D54" s="84"/>
      <c r="E54" s="84"/>
      <c r="F54" s="85"/>
      <c r="G54" s="63"/>
    </row>
    <row r="55" spans="1:7" ht="42.75" customHeight="1" x14ac:dyDescent="0.2">
      <c r="A55" s="83" t="s">
        <v>67</v>
      </c>
      <c r="B55" s="94"/>
      <c r="C55" s="94"/>
      <c r="D55" s="94"/>
      <c r="E55" s="94"/>
      <c r="F55" s="95"/>
      <c r="G55" s="63"/>
    </row>
    <row r="56" spans="1:7" ht="42.75" customHeight="1" x14ac:dyDescent="0.2">
      <c r="A56" s="83" t="s">
        <v>68</v>
      </c>
      <c r="B56" s="94"/>
      <c r="C56" s="94"/>
      <c r="D56" s="94"/>
      <c r="E56" s="94"/>
      <c r="F56" s="95"/>
      <c r="G56" s="63"/>
    </row>
    <row r="57" spans="1:7" ht="28.5" customHeight="1" x14ac:dyDescent="0.2">
      <c r="A57" s="83" t="s">
        <v>22</v>
      </c>
      <c r="B57" s="84"/>
      <c r="C57" s="84"/>
      <c r="D57" s="84"/>
      <c r="E57" s="84"/>
      <c r="F57" s="85"/>
      <c r="G57" s="63"/>
    </row>
    <row r="58" spans="1:7" ht="57" customHeight="1" x14ac:dyDescent="0.2">
      <c r="A58" s="83" t="s">
        <v>69</v>
      </c>
      <c r="B58" s="94"/>
      <c r="C58" s="94"/>
      <c r="D58" s="94"/>
      <c r="E58" s="94"/>
      <c r="F58" s="95"/>
      <c r="G58" s="63"/>
    </row>
    <row r="59" spans="1:7" ht="28.5" customHeight="1" x14ac:dyDescent="0.2">
      <c r="A59" s="83" t="s">
        <v>23</v>
      </c>
      <c r="B59" s="84"/>
      <c r="C59" s="84"/>
      <c r="D59" s="84"/>
      <c r="E59" s="84"/>
      <c r="F59" s="85"/>
      <c r="G59" s="63"/>
    </row>
    <row r="60" spans="1:7" ht="28.5" customHeight="1" x14ac:dyDescent="0.2">
      <c r="A60" s="83" t="s">
        <v>24</v>
      </c>
      <c r="B60" s="84"/>
      <c r="C60" s="84"/>
      <c r="D60" s="84"/>
      <c r="E60" s="84"/>
      <c r="F60" s="85"/>
      <c r="G60" s="63"/>
    </row>
    <row r="61" spans="1:7" ht="42.75" customHeight="1" x14ac:dyDescent="0.2">
      <c r="A61" s="83" t="s">
        <v>70</v>
      </c>
      <c r="B61" s="94"/>
      <c r="C61" s="94"/>
      <c r="D61" s="94"/>
      <c r="E61" s="94"/>
      <c r="F61" s="95"/>
      <c r="G61" s="63"/>
    </row>
    <row r="62" spans="1:7" ht="28.5" customHeight="1" x14ac:dyDescent="0.2">
      <c r="A62" s="83" t="s">
        <v>25</v>
      </c>
      <c r="B62" s="84"/>
      <c r="C62" s="84"/>
      <c r="D62" s="84"/>
      <c r="E62" s="84"/>
      <c r="F62" s="85"/>
      <c r="G62" s="63"/>
    </row>
    <row r="63" spans="1:7" ht="28.5" customHeight="1" x14ac:dyDescent="0.2">
      <c r="A63" s="83" t="s">
        <v>26</v>
      </c>
      <c r="B63" s="84"/>
      <c r="C63" s="84"/>
      <c r="D63" s="84"/>
      <c r="E63" s="84"/>
      <c r="F63" s="85"/>
      <c r="G63" s="63"/>
    </row>
    <row r="64" spans="1:7" ht="28.5" customHeight="1" x14ac:dyDescent="0.2">
      <c r="A64" s="83" t="s">
        <v>27</v>
      </c>
      <c r="B64" s="84"/>
      <c r="C64" s="84"/>
      <c r="D64" s="84"/>
      <c r="E64" s="84"/>
      <c r="F64" s="85"/>
      <c r="G64" s="63"/>
    </row>
    <row r="65" spans="1:7" ht="28.5" customHeight="1" x14ac:dyDescent="0.2">
      <c r="A65" s="83" t="s">
        <v>28</v>
      </c>
      <c r="B65" s="84"/>
      <c r="C65" s="84"/>
      <c r="D65" s="84"/>
      <c r="E65" s="84"/>
      <c r="F65" s="85"/>
      <c r="G65" s="63"/>
    </row>
    <row r="68" spans="1:7" ht="15" x14ac:dyDescent="0.25">
      <c r="A68" s="29" t="s">
        <v>29</v>
      </c>
      <c r="B68" s="30"/>
      <c r="C68" s="30"/>
      <c r="D68" s="30"/>
      <c r="E68" s="30"/>
      <c r="F68" s="30"/>
      <c r="G68" s="30"/>
    </row>
    <row r="69" spans="1:7" ht="6" customHeight="1" x14ac:dyDescent="0.2"/>
    <row r="70" spans="1:7" s="12" customFormat="1" ht="12" x14ac:dyDescent="0.2">
      <c r="A70" s="93" t="s">
        <v>30</v>
      </c>
      <c r="B70" s="93"/>
      <c r="C70" s="93"/>
      <c r="D70" s="93"/>
      <c r="E70" s="93"/>
      <c r="F70" s="93"/>
      <c r="G70" s="93"/>
    </row>
    <row r="71" spans="1:7" ht="6" customHeight="1" x14ac:dyDescent="0.2"/>
    <row r="72" spans="1:7" s="12" customFormat="1" ht="12" x14ac:dyDescent="0.2">
      <c r="A72" s="93" t="s">
        <v>101</v>
      </c>
      <c r="B72" s="93"/>
      <c r="C72" s="93"/>
      <c r="D72" s="93"/>
      <c r="E72" s="93"/>
      <c r="F72" s="93"/>
      <c r="G72" s="93"/>
    </row>
    <row r="73" spans="1:7" ht="6" customHeight="1" x14ac:dyDescent="0.2"/>
    <row r="74" spans="1:7" ht="28.5" customHeight="1" x14ac:dyDescent="0.2">
      <c r="A74" s="83" t="s">
        <v>71</v>
      </c>
      <c r="B74" s="84"/>
      <c r="C74" s="84"/>
      <c r="D74" s="84"/>
      <c r="E74" s="84"/>
      <c r="F74" s="85"/>
      <c r="G74" s="63"/>
    </row>
    <row r="75" spans="1:7" ht="28.5" customHeight="1" x14ac:dyDescent="0.2">
      <c r="A75" s="83" t="s">
        <v>31</v>
      </c>
      <c r="B75" s="84"/>
      <c r="C75" s="84"/>
      <c r="D75" s="84"/>
      <c r="E75" s="84"/>
      <c r="F75" s="85"/>
      <c r="G75" s="63"/>
    </row>
    <row r="76" spans="1:7" ht="28.5" customHeight="1" x14ac:dyDescent="0.2">
      <c r="A76" s="83" t="s">
        <v>32</v>
      </c>
      <c r="B76" s="84"/>
      <c r="C76" s="84"/>
      <c r="D76" s="84"/>
      <c r="E76" s="84"/>
      <c r="F76" s="85"/>
      <c r="G76" s="63"/>
    </row>
    <row r="77" spans="1:7" ht="42.75" customHeight="1" x14ac:dyDescent="0.2">
      <c r="A77" s="83" t="s">
        <v>72</v>
      </c>
      <c r="B77" s="94"/>
      <c r="C77" s="94"/>
      <c r="D77" s="94"/>
      <c r="E77" s="94"/>
      <c r="F77" s="95"/>
      <c r="G77" s="63"/>
    </row>
    <row r="78" spans="1:7" ht="42.75" customHeight="1" x14ac:dyDescent="0.2">
      <c r="A78" s="83" t="s">
        <v>73</v>
      </c>
      <c r="B78" s="94"/>
      <c r="C78" s="94"/>
      <c r="D78" s="94"/>
      <c r="E78" s="94"/>
      <c r="F78" s="95"/>
      <c r="G78" s="63"/>
    </row>
    <row r="79" spans="1:7" ht="42.75" customHeight="1" x14ac:dyDescent="0.2">
      <c r="A79" s="83" t="s">
        <v>74</v>
      </c>
      <c r="B79" s="94"/>
      <c r="C79" s="94"/>
      <c r="D79" s="94"/>
      <c r="E79" s="94"/>
      <c r="F79" s="95"/>
      <c r="G79" s="63"/>
    </row>
    <row r="80" spans="1:7" ht="42.75" customHeight="1" x14ac:dyDescent="0.2">
      <c r="A80" s="83" t="s">
        <v>75</v>
      </c>
      <c r="B80" s="94"/>
      <c r="C80" s="94"/>
      <c r="D80" s="94"/>
      <c r="E80" s="94"/>
      <c r="F80" s="95"/>
      <c r="G80" s="63"/>
    </row>
    <row r="81" spans="1:7" ht="28.5" customHeight="1" x14ac:dyDescent="0.2">
      <c r="A81" s="83" t="s">
        <v>33</v>
      </c>
      <c r="B81" s="84"/>
      <c r="C81" s="84"/>
      <c r="D81" s="84"/>
      <c r="E81" s="84"/>
      <c r="F81" s="85"/>
      <c r="G81" s="63"/>
    </row>
    <row r="84" spans="1:7" ht="15" x14ac:dyDescent="0.25">
      <c r="A84" s="29" t="s">
        <v>34</v>
      </c>
      <c r="B84" s="30"/>
      <c r="C84" s="30"/>
      <c r="D84" s="30"/>
      <c r="E84" s="30"/>
      <c r="F84" s="30"/>
      <c r="G84" s="30"/>
    </row>
    <row r="85" spans="1:7" ht="6" customHeight="1" x14ac:dyDescent="0.2"/>
    <row r="86" spans="1:7" s="13" customFormat="1" ht="24" customHeight="1" x14ac:dyDescent="0.2">
      <c r="A86" s="92" t="s">
        <v>98</v>
      </c>
      <c r="B86" s="92"/>
      <c r="C86" s="92"/>
      <c r="D86" s="92"/>
      <c r="E86" s="92"/>
      <c r="F86" s="92"/>
      <c r="G86" s="92"/>
    </row>
    <row r="87" spans="1:7" ht="6" customHeight="1" x14ac:dyDescent="0.2"/>
    <row r="88" spans="1:7" ht="28.5" customHeight="1" x14ac:dyDescent="0.2">
      <c r="A88" s="83" t="s">
        <v>35</v>
      </c>
      <c r="B88" s="84"/>
      <c r="C88" s="84"/>
      <c r="D88" s="84"/>
      <c r="E88" s="84"/>
      <c r="F88" s="85"/>
      <c r="G88" s="63"/>
    </row>
    <row r="89" spans="1:7" ht="28.5" customHeight="1" x14ac:dyDescent="0.2">
      <c r="A89" s="83" t="s">
        <v>76</v>
      </c>
      <c r="B89" s="84"/>
      <c r="C89" s="84"/>
      <c r="D89" s="84"/>
      <c r="E89" s="84"/>
      <c r="F89" s="85"/>
      <c r="G89" s="63"/>
    </row>
    <row r="90" spans="1:7" ht="28.5" customHeight="1" x14ac:dyDescent="0.2">
      <c r="A90" s="83" t="s">
        <v>36</v>
      </c>
      <c r="B90" s="84"/>
      <c r="C90" s="84"/>
      <c r="D90" s="84"/>
      <c r="E90" s="84"/>
      <c r="F90" s="85"/>
      <c r="G90" s="63"/>
    </row>
    <row r="91" spans="1:7" ht="28.5" customHeight="1" x14ac:dyDescent="0.2">
      <c r="A91" s="83" t="s">
        <v>37</v>
      </c>
      <c r="B91" s="84"/>
      <c r="C91" s="84"/>
      <c r="D91" s="84"/>
      <c r="E91" s="84"/>
      <c r="F91" s="85"/>
      <c r="G91" s="63"/>
    </row>
    <row r="92" spans="1:7" ht="28.5" customHeight="1" x14ac:dyDescent="0.2">
      <c r="A92" s="83" t="s">
        <v>77</v>
      </c>
      <c r="B92" s="84"/>
      <c r="C92" s="84"/>
      <c r="D92" s="84"/>
      <c r="E92" s="84"/>
      <c r="F92" s="85"/>
      <c r="G92" s="63"/>
    </row>
    <row r="93" spans="1:7" ht="28.5" customHeight="1" x14ac:dyDescent="0.2">
      <c r="A93" s="83" t="s">
        <v>38</v>
      </c>
      <c r="B93" s="84"/>
      <c r="C93" s="84"/>
      <c r="D93" s="84"/>
      <c r="E93" s="84"/>
      <c r="F93" s="85"/>
      <c r="G93" s="63"/>
    </row>
    <row r="94" spans="1:7" ht="42.75" customHeight="1" x14ac:dyDescent="0.2">
      <c r="A94" s="83" t="s">
        <v>78</v>
      </c>
      <c r="B94" s="94"/>
      <c r="C94" s="94"/>
      <c r="D94" s="94"/>
      <c r="E94" s="94"/>
      <c r="F94" s="95"/>
      <c r="G94" s="63"/>
    </row>
    <row r="95" spans="1:7" ht="28.5" customHeight="1" x14ac:dyDescent="0.2">
      <c r="A95" s="83" t="s">
        <v>39</v>
      </c>
      <c r="B95" s="84"/>
      <c r="C95" s="84"/>
      <c r="D95" s="84"/>
      <c r="E95" s="84"/>
      <c r="F95" s="85"/>
      <c r="G95" s="63"/>
    </row>
    <row r="96" spans="1:7" ht="28.5" customHeight="1" x14ac:dyDescent="0.2">
      <c r="A96" s="83" t="s">
        <v>40</v>
      </c>
      <c r="B96" s="84"/>
      <c r="C96" s="84"/>
      <c r="D96" s="84"/>
      <c r="E96" s="84"/>
      <c r="F96" s="85"/>
      <c r="G96" s="63"/>
    </row>
    <row r="97" spans="1:7" ht="28.5" customHeight="1" x14ac:dyDescent="0.2">
      <c r="A97" s="83" t="s">
        <v>41</v>
      </c>
      <c r="B97" s="84"/>
      <c r="C97" s="84"/>
      <c r="D97" s="84"/>
      <c r="E97" s="84"/>
      <c r="F97" s="85"/>
      <c r="G97" s="63"/>
    </row>
    <row r="98" spans="1:7" ht="28.5" customHeight="1" x14ac:dyDescent="0.2">
      <c r="A98" s="83" t="s">
        <v>79</v>
      </c>
      <c r="B98" s="84"/>
      <c r="C98" s="84"/>
      <c r="D98" s="84"/>
      <c r="E98" s="84"/>
      <c r="F98" s="85"/>
      <c r="G98" s="63"/>
    </row>
    <row r="99" spans="1:7" ht="28.5" customHeight="1" x14ac:dyDescent="0.2">
      <c r="A99" s="83" t="s">
        <v>42</v>
      </c>
      <c r="B99" s="84"/>
      <c r="C99" s="84"/>
      <c r="D99" s="84"/>
      <c r="E99" s="84"/>
      <c r="F99" s="85"/>
      <c r="G99" s="63"/>
    </row>
    <row r="100" spans="1:7" ht="28.5" customHeight="1" x14ac:dyDescent="0.2">
      <c r="A100" s="83" t="s">
        <v>80</v>
      </c>
      <c r="B100" s="84"/>
      <c r="C100" s="84"/>
      <c r="D100" s="84"/>
      <c r="E100" s="84"/>
      <c r="F100" s="85"/>
      <c r="G100" s="63"/>
    </row>
    <row r="101" spans="1:7" ht="42.75" customHeight="1" x14ac:dyDescent="0.2">
      <c r="A101" s="83" t="s">
        <v>81</v>
      </c>
      <c r="B101" s="94"/>
      <c r="C101" s="94"/>
      <c r="D101" s="94"/>
      <c r="E101" s="94"/>
      <c r="F101" s="95"/>
      <c r="G101" s="63"/>
    </row>
    <row r="102" spans="1:7" ht="28.5" customHeight="1" x14ac:dyDescent="0.2">
      <c r="A102" s="83" t="s">
        <v>43</v>
      </c>
      <c r="B102" s="84"/>
      <c r="C102" s="84"/>
      <c r="D102" s="84"/>
      <c r="E102" s="84"/>
      <c r="F102" s="85"/>
      <c r="G102" s="63"/>
    </row>
    <row r="103" spans="1:7" ht="42.75" customHeight="1" x14ac:dyDescent="0.2">
      <c r="A103" s="83" t="s">
        <v>82</v>
      </c>
      <c r="B103" s="94"/>
      <c r="C103" s="94"/>
      <c r="D103" s="94"/>
      <c r="E103" s="94"/>
      <c r="F103" s="95"/>
      <c r="G103" s="63"/>
    </row>
    <row r="104" spans="1:7" ht="28.5" customHeight="1" x14ac:dyDescent="0.2">
      <c r="A104" s="83" t="s">
        <v>83</v>
      </c>
      <c r="B104" s="84"/>
      <c r="C104" s="84"/>
      <c r="D104" s="84"/>
      <c r="E104" s="84"/>
      <c r="F104" s="85"/>
      <c r="G104" s="63"/>
    </row>
    <row r="105" spans="1:7" ht="42.75" customHeight="1" x14ac:dyDescent="0.2">
      <c r="A105" s="83" t="s">
        <v>84</v>
      </c>
      <c r="B105" s="84"/>
      <c r="C105" s="84"/>
      <c r="D105" s="84"/>
      <c r="E105" s="84"/>
      <c r="F105" s="85"/>
      <c r="G105" s="63"/>
    </row>
    <row r="108" spans="1:7" ht="15" x14ac:dyDescent="0.25">
      <c r="A108" s="29" t="s">
        <v>44</v>
      </c>
      <c r="B108" s="30"/>
      <c r="C108" s="30"/>
      <c r="D108" s="30"/>
      <c r="E108" s="30"/>
      <c r="F108" s="30"/>
      <c r="G108" s="30"/>
    </row>
    <row r="109" spans="1:7" ht="6" customHeight="1" x14ac:dyDescent="0.2"/>
    <row r="110" spans="1:7" s="14" customFormat="1" ht="24" customHeight="1" x14ac:dyDescent="0.2">
      <c r="A110" s="92" t="s">
        <v>98</v>
      </c>
      <c r="B110" s="92"/>
      <c r="C110" s="92"/>
      <c r="D110" s="92"/>
      <c r="E110" s="92"/>
      <c r="F110" s="92"/>
      <c r="G110" s="92"/>
    </row>
    <row r="111" spans="1:7" ht="6" customHeight="1" x14ac:dyDescent="0.2"/>
    <row r="112" spans="1:7" s="15" customFormat="1" ht="12" x14ac:dyDescent="0.2">
      <c r="A112" s="93" t="s">
        <v>101</v>
      </c>
      <c r="B112" s="93"/>
      <c r="C112" s="93"/>
      <c r="D112" s="93"/>
      <c r="E112" s="93"/>
      <c r="F112" s="93"/>
      <c r="G112" s="93"/>
    </row>
    <row r="113" spans="1:7" ht="6" customHeight="1" x14ac:dyDescent="0.2"/>
    <row r="114" spans="1:7" ht="28.5" customHeight="1" x14ac:dyDescent="0.2">
      <c r="A114" s="83" t="s">
        <v>116</v>
      </c>
      <c r="B114" s="84"/>
      <c r="C114" s="84"/>
      <c r="D114" s="84"/>
      <c r="E114" s="84"/>
      <c r="F114" s="85"/>
      <c r="G114" s="63"/>
    </row>
    <row r="115" spans="1:7" ht="28.5" customHeight="1" x14ac:dyDescent="0.2">
      <c r="A115" s="83" t="s">
        <v>85</v>
      </c>
      <c r="B115" s="84"/>
      <c r="C115" s="84"/>
      <c r="D115" s="84"/>
      <c r="E115" s="84"/>
      <c r="F115" s="85"/>
      <c r="G115" s="63"/>
    </row>
    <row r="116" spans="1:7" ht="42.75" customHeight="1" x14ac:dyDescent="0.2">
      <c r="A116" s="83" t="s">
        <v>86</v>
      </c>
      <c r="B116" s="84"/>
      <c r="C116" s="84"/>
      <c r="D116" s="84"/>
      <c r="E116" s="84"/>
      <c r="F116" s="85"/>
      <c r="G116" s="63"/>
    </row>
    <row r="117" spans="1:7" ht="28.5" customHeight="1" x14ac:dyDescent="0.2">
      <c r="A117" s="83" t="s">
        <v>87</v>
      </c>
      <c r="B117" s="84"/>
      <c r="C117" s="84"/>
      <c r="D117" s="84"/>
      <c r="E117" s="84"/>
      <c r="F117" s="85"/>
      <c r="G117" s="63"/>
    </row>
    <row r="118" spans="1:7" ht="28.5" customHeight="1" x14ac:dyDescent="0.2">
      <c r="A118" s="83" t="s">
        <v>88</v>
      </c>
      <c r="B118" s="84"/>
      <c r="C118" s="84"/>
      <c r="D118" s="84"/>
      <c r="E118" s="84"/>
      <c r="F118" s="85"/>
      <c r="G118" s="63"/>
    </row>
    <row r="119" spans="1:7" ht="28.5" customHeight="1" x14ac:dyDescent="0.2">
      <c r="A119" s="83" t="s">
        <v>45</v>
      </c>
      <c r="B119" s="84"/>
      <c r="C119" s="84"/>
      <c r="D119" s="84"/>
      <c r="E119" s="84"/>
      <c r="F119" s="85"/>
      <c r="G119" s="63"/>
    </row>
    <row r="120" spans="1:7" ht="28.5" customHeight="1" x14ac:dyDescent="0.2">
      <c r="A120" s="83" t="s">
        <v>89</v>
      </c>
      <c r="B120" s="84"/>
      <c r="C120" s="84"/>
      <c r="D120" s="84"/>
      <c r="E120" s="84"/>
      <c r="F120" s="85"/>
      <c r="G120" s="63"/>
    </row>
    <row r="121" spans="1:7" ht="28.5" customHeight="1" x14ac:dyDescent="0.2">
      <c r="A121" s="83" t="s">
        <v>90</v>
      </c>
      <c r="B121" s="84"/>
      <c r="C121" s="84"/>
      <c r="D121" s="84"/>
      <c r="E121" s="84"/>
      <c r="F121" s="85"/>
      <c r="G121" s="63"/>
    </row>
    <row r="122" spans="1:7" ht="28.5" customHeight="1" x14ac:dyDescent="0.2">
      <c r="A122" s="83" t="s">
        <v>91</v>
      </c>
      <c r="B122" s="84"/>
      <c r="C122" s="84"/>
      <c r="D122" s="84"/>
      <c r="E122" s="84"/>
      <c r="F122" s="85"/>
      <c r="G122" s="63"/>
    </row>
    <row r="125" spans="1:7" ht="15" x14ac:dyDescent="0.25">
      <c r="A125" s="29" t="s">
        <v>46</v>
      </c>
      <c r="B125" s="30"/>
      <c r="C125" s="30"/>
      <c r="D125" s="30"/>
      <c r="E125" s="30"/>
      <c r="F125" s="30"/>
      <c r="G125" s="30"/>
    </row>
    <row r="126" spans="1:7" ht="6" customHeight="1" x14ac:dyDescent="0.2"/>
    <row r="127" spans="1:7" ht="42.75" customHeight="1" x14ac:dyDescent="0.2">
      <c r="A127" s="83" t="s">
        <v>92</v>
      </c>
      <c r="B127" s="84"/>
      <c r="C127" s="84"/>
      <c r="D127" s="84"/>
      <c r="E127" s="84"/>
      <c r="F127" s="85"/>
      <c r="G127" s="63"/>
    </row>
    <row r="128" spans="1:7" ht="28.5" customHeight="1" x14ac:dyDescent="0.2">
      <c r="A128" s="83" t="s">
        <v>47</v>
      </c>
      <c r="B128" s="84"/>
      <c r="C128" s="84"/>
      <c r="D128" s="84"/>
      <c r="E128" s="84"/>
      <c r="F128" s="85"/>
      <c r="G128" s="63"/>
    </row>
    <row r="129" spans="1:7" ht="28.5" customHeight="1" x14ac:dyDescent="0.2">
      <c r="A129" s="83" t="s">
        <v>48</v>
      </c>
      <c r="B129" s="84"/>
      <c r="C129" s="84"/>
      <c r="D129" s="84"/>
      <c r="E129" s="84"/>
      <c r="F129" s="85"/>
      <c r="G129" s="63"/>
    </row>
    <row r="130" spans="1:7" ht="28.5" customHeight="1" x14ac:dyDescent="0.2">
      <c r="A130" s="83" t="s">
        <v>49</v>
      </c>
      <c r="B130" s="84"/>
      <c r="C130" s="84"/>
      <c r="D130" s="84"/>
      <c r="E130" s="84"/>
      <c r="F130" s="85"/>
      <c r="G130" s="63"/>
    </row>
    <row r="131" spans="1:7" ht="28.5" customHeight="1" x14ac:dyDescent="0.2">
      <c r="A131" s="83" t="s">
        <v>50</v>
      </c>
      <c r="B131" s="84"/>
      <c r="C131" s="84"/>
      <c r="D131" s="84"/>
      <c r="E131" s="84"/>
      <c r="F131" s="85"/>
      <c r="G131" s="63"/>
    </row>
    <row r="132" spans="1:7" ht="28.5" customHeight="1" x14ac:dyDescent="0.2">
      <c r="A132" s="83" t="s">
        <v>51</v>
      </c>
      <c r="B132" s="84"/>
      <c r="C132" s="84"/>
      <c r="D132" s="84"/>
      <c r="E132" s="84"/>
      <c r="F132" s="85"/>
      <c r="G132" s="63"/>
    </row>
    <row r="133" spans="1:7" ht="28.5" customHeight="1" x14ac:dyDescent="0.2">
      <c r="A133" s="83" t="s">
        <v>93</v>
      </c>
      <c r="B133" s="84"/>
      <c r="C133" s="84"/>
      <c r="D133" s="84"/>
      <c r="E133" s="84"/>
      <c r="F133" s="85"/>
      <c r="G133" s="63"/>
    </row>
    <row r="136" spans="1:7" ht="15" x14ac:dyDescent="0.25">
      <c r="A136" s="29" t="s">
        <v>52</v>
      </c>
      <c r="B136" s="30"/>
      <c r="C136" s="30"/>
      <c r="D136" s="30"/>
      <c r="E136" s="30"/>
      <c r="F136" s="30"/>
      <c r="G136" s="30"/>
    </row>
    <row r="137" spans="1:7" ht="6" customHeight="1" x14ac:dyDescent="0.2"/>
    <row r="138" spans="1:7" ht="42.75" customHeight="1" x14ac:dyDescent="0.2">
      <c r="A138" s="83" t="s">
        <v>94</v>
      </c>
      <c r="B138" s="84"/>
      <c r="C138" s="84"/>
      <c r="D138" s="84"/>
      <c r="E138" s="84"/>
      <c r="F138" s="85"/>
      <c r="G138" s="63"/>
    </row>
    <row r="139" spans="1:7" ht="42.75" customHeight="1" x14ac:dyDescent="0.2">
      <c r="A139" s="83" t="s">
        <v>95</v>
      </c>
      <c r="B139" s="84"/>
      <c r="C139" s="84"/>
      <c r="D139" s="84"/>
      <c r="E139" s="84"/>
      <c r="F139" s="85"/>
      <c r="G139" s="63"/>
    </row>
    <row r="140" spans="1:7" ht="28.5" customHeight="1" x14ac:dyDescent="0.2">
      <c r="A140" s="83" t="s">
        <v>96</v>
      </c>
      <c r="B140" s="84"/>
      <c r="C140" s="84"/>
      <c r="D140" s="84"/>
      <c r="E140" s="84"/>
      <c r="F140" s="85"/>
      <c r="G140" s="63"/>
    </row>
    <row r="141" spans="1:7" ht="28.5" customHeight="1" x14ac:dyDescent="0.2">
      <c r="A141" s="83" t="s">
        <v>53</v>
      </c>
      <c r="B141" s="84"/>
      <c r="C141" s="84"/>
      <c r="D141" s="84"/>
      <c r="E141" s="84"/>
      <c r="F141" s="85"/>
      <c r="G141" s="63"/>
    </row>
    <row r="142" spans="1:7" ht="28.5" customHeight="1" x14ac:dyDescent="0.2">
      <c r="A142" s="83" t="s">
        <v>54</v>
      </c>
      <c r="B142" s="84"/>
      <c r="C142" s="84"/>
      <c r="D142" s="84"/>
      <c r="E142" s="84"/>
      <c r="F142" s="85"/>
      <c r="G142" s="63"/>
    </row>
    <row r="143" spans="1:7" ht="42.75" customHeight="1" x14ac:dyDescent="0.2">
      <c r="A143" s="83" t="s">
        <v>97</v>
      </c>
      <c r="B143" s="84"/>
      <c r="C143" s="84"/>
      <c r="D143" s="84"/>
      <c r="E143" s="84"/>
      <c r="F143" s="85"/>
      <c r="G143" s="63"/>
    </row>
    <row r="144" spans="1:7" ht="28.5" customHeight="1" x14ac:dyDescent="0.2">
      <c r="A144" s="83" t="s">
        <v>55</v>
      </c>
      <c r="B144" s="84"/>
      <c r="C144" s="84"/>
      <c r="D144" s="84"/>
      <c r="E144" s="84"/>
      <c r="F144" s="85"/>
      <c r="G144" s="63"/>
    </row>
    <row r="147" spans="1:7" ht="15" x14ac:dyDescent="0.25">
      <c r="A147" s="29" t="s">
        <v>102</v>
      </c>
      <c r="B147" s="30"/>
      <c r="C147" s="30"/>
      <c r="D147" s="30"/>
      <c r="E147" s="30"/>
      <c r="F147" s="30"/>
      <c r="G147" s="30"/>
    </row>
    <row r="148" spans="1:7" ht="6" customHeight="1" x14ac:dyDescent="0.2"/>
    <row r="149" spans="1:7" ht="15" x14ac:dyDescent="0.25">
      <c r="A149" s="81" t="s">
        <v>103</v>
      </c>
      <c r="B149" s="82"/>
      <c r="C149" s="81" t="s">
        <v>112</v>
      </c>
      <c r="D149" s="82"/>
      <c r="E149" s="81" t="s">
        <v>113</v>
      </c>
      <c r="F149" s="88"/>
      <c r="G149" s="82"/>
    </row>
    <row r="150" spans="1:7" x14ac:dyDescent="0.2">
      <c r="A150" s="18" t="s">
        <v>104</v>
      </c>
      <c r="B150" s="3"/>
      <c r="C150" s="86">
        <f>COUNTIF($G$29:$G$38,"Altijd")+COUNTIF($G$29:$G$38,"Soms")*0.5+COUNTIF($G$29:$G$38,"Ja")+IF($G$39="Nooit",1,0)+IF($G$39="Soms",0.5,0)+IF($G$40="Altijd",1,0)+IF($G$40="Soms",0.5,0)+IF($G$41="Nooit",1,0)+IF($G$41="Soms",0.5,0)</f>
        <v>0</v>
      </c>
      <c r="D150" s="87"/>
      <c r="E150" s="89" t="e">
        <f>C150/COUNTA($G$29:$G$41)</f>
        <v>#DIV/0!</v>
      </c>
      <c r="F150" s="90"/>
      <c r="G150" s="91"/>
    </row>
    <row r="151" spans="1:7" x14ac:dyDescent="0.2">
      <c r="A151" s="4" t="s">
        <v>105</v>
      </c>
      <c r="B151" s="6"/>
      <c r="C151" s="75">
        <f>COUNTIF($G$52:$G$65,"Altijd")+COUNTIF($G$52:$G$65,"Soms")*0.5</f>
        <v>0</v>
      </c>
      <c r="D151" s="76"/>
      <c r="E151" s="66" t="e">
        <f>C151/(COUNTA($G$52:$G$65)-COUNTIF($G$52:$G$65,"Gon"))</f>
        <v>#DIV/0!</v>
      </c>
      <c r="F151" s="67"/>
      <c r="G151" s="68"/>
    </row>
    <row r="152" spans="1:7" x14ac:dyDescent="0.2">
      <c r="A152" s="4" t="s">
        <v>106</v>
      </c>
      <c r="B152" s="6"/>
      <c r="C152" s="75">
        <f>COUNTIF($G$74:$G$81,"Altijd")+COUNTIF($G$74:$G$81,"Soms")*0.5+COUNTIF($G$74:$G$81,"Ja")</f>
        <v>0</v>
      </c>
      <c r="D152" s="76"/>
      <c r="E152" s="66" t="e">
        <f>C152/COUNTA($G$74:$G$81)</f>
        <v>#DIV/0!</v>
      </c>
      <c r="F152" s="67"/>
      <c r="G152" s="68"/>
    </row>
    <row r="153" spans="1:7" x14ac:dyDescent="0.2">
      <c r="A153" s="4" t="s">
        <v>107</v>
      </c>
      <c r="B153" s="6"/>
      <c r="C153" s="75">
        <f>COUNTIF($G$88:$G$92,"Altijd")+COUNTIF($G$88:$G$92,"Soms")*0.5+IF($G$93="Nooit",1,0)+IF($G$93="Soms",0.5,0)+COUNTIF($G$94:$G$105,"Altijd")+COUNTIF($G$94:$G$105,"Soms")*0.5+COUNTIF($G$88:$G$105,"Ja")</f>
        <v>0</v>
      </c>
      <c r="D153" s="76"/>
      <c r="E153" s="66" t="e">
        <f>C153/COUNTA($G$88:$G$105)</f>
        <v>#DIV/0!</v>
      </c>
      <c r="F153" s="67"/>
      <c r="G153" s="68"/>
    </row>
    <row r="154" spans="1:7" x14ac:dyDescent="0.2">
      <c r="A154" s="4" t="s">
        <v>108</v>
      </c>
      <c r="B154" s="6"/>
      <c r="C154" s="75">
        <f>COUNTIF($G$114:$G$122,"Altijd")+COUNTIF($G$114:$G$122,"Soms")*0.5</f>
        <v>0</v>
      </c>
      <c r="D154" s="76"/>
      <c r="E154" s="66" t="e">
        <f>C154/COUNTA($G$114:$G$122)</f>
        <v>#DIV/0!</v>
      </c>
      <c r="F154" s="67"/>
      <c r="G154" s="68"/>
    </row>
    <row r="155" spans="1:7" x14ac:dyDescent="0.2">
      <c r="A155" s="4" t="s">
        <v>109</v>
      </c>
      <c r="B155" s="6"/>
      <c r="C155" s="75">
        <f>COUNTIF($G$127:$G$133,"Altijd")+COUNTIF($G$127:$G$133,"Soms")*0.5+COUNTIF($G$127:$G$133,"Ja")</f>
        <v>0</v>
      </c>
      <c r="D155" s="76"/>
      <c r="E155" s="66" t="e">
        <f>C155/COUNTA($G$127:$G$133)</f>
        <v>#DIV/0!</v>
      </c>
      <c r="F155" s="67"/>
      <c r="G155" s="68"/>
    </row>
    <row r="156" spans="1:7" x14ac:dyDescent="0.2">
      <c r="A156" s="19" t="s">
        <v>110</v>
      </c>
      <c r="B156" s="7"/>
      <c r="C156" s="77">
        <f>COUNTIF($G$138:$G$144,"Altijd")+COUNTIF($G$138:$G$144,"Soms")*0.5</f>
        <v>0</v>
      </c>
      <c r="D156" s="78"/>
      <c r="E156" s="69" t="e">
        <f>C156/(COUNTA($G$138:$G$144)-COUNTIF($G$138:$G$144,"Gon"))</f>
        <v>#DIV/0!</v>
      </c>
      <c r="F156" s="70"/>
      <c r="G156" s="71"/>
    </row>
    <row r="157" spans="1:7" ht="15" x14ac:dyDescent="0.25">
      <c r="A157" s="24" t="s">
        <v>111</v>
      </c>
      <c r="B157" s="25"/>
      <c r="C157" s="79" t="s">
        <v>114</v>
      </c>
      <c r="D157" s="80"/>
      <c r="E157" s="72" t="e">
        <f>SUM(C150:D156)/(COUNTA($G$29:$G$41)+COUNTA($G$52:$G$65)-COUNTIF($G$52:$G$65,"Gon")+COUNTA($G$74:$G$81)+COUNTA($G$88:$G$105)+COUNTA($G$114:$G$122)+COUNTA($G$127:$G$133)+COUNTA($G$138:$G$144)-COUNTIF($G$138:$G$144,"Gon"))</f>
        <v>#DIV/0!</v>
      </c>
      <c r="F157" s="73"/>
      <c r="G157" s="74"/>
    </row>
    <row r="159" spans="1:7" x14ac:dyDescent="0.2">
      <c r="A159" s="27" t="str">
        <f>"Inclusie-uitkomst "&amp;B5</f>
        <v xml:space="preserve">Inclusie-uitkomst </v>
      </c>
      <c r="B159" s="27"/>
      <c r="C159" s="27"/>
      <c r="D159" s="27"/>
      <c r="E159" s="27"/>
      <c r="F159" s="27"/>
      <c r="G159" s="27"/>
    </row>
  </sheetData>
  <sheetProtection password="CCC8" sheet="1" scenarios="1" formatColumns="0" formatRows="0"/>
  <mergeCells count="114">
    <mergeCell ref="B9:G9"/>
    <mergeCell ref="A4:G4"/>
    <mergeCell ref="B10:G10"/>
    <mergeCell ref="A22:G22"/>
    <mergeCell ref="A27:G27"/>
    <mergeCell ref="A1:G1"/>
    <mergeCell ref="A2:G2"/>
    <mergeCell ref="B8:G8"/>
    <mergeCell ref="B7:G7"/>
    <mergeCell ref="B6:G6"/>
    <mergeCell ref="B5:G5"/>
    <mergeCell ref="A35:F35"/>
    <mergeCell ref="A36:F36"/>
    <mergeCell ref="A37:F37"/>
    <mergeCell ref="A38:F38"/>
    <mergeCell ref="A39:F39"/>
    <mergeCell ref="A40:F40"/>
    <mergeCell ref="A29:F29"/>
    <mergeCell ref="A30:F30"/>
    <mergeCell ref="A31:F31"/>
    <mergeCell ref="A32:F32"/>
    <mergeCell ref="A33:F33"/>
    <mergeCell ref="A34:F34"/>
    <mergeCell ref="A54:F54"/>
    <mergeCell ref="A55:F55"/>
    <mergeCell ref="A56:F56"/>
    <mergeCell ref="A57:F57"/>
    <mergeCell ref="A58:F58"/>
    <mergeCell ref="A59:F59"/>
    <mergeCell ref="A41:F41"/>
    <mergeCell ref="A46:G46"/>
    <mergeCell ref="A48:G48"/>
    <mergeCell ref="A50:G50"/>
    <mergeCell ref="A86:G86"/>
    <mergeCell ref="A88:F88"/>
    <mergeCell ref="A89:F89"/>
    <mergeCell ref="A90:F90"/>
    <mergeCell ref="A91:F91"/>
    <mergeCell ref="A92:F92"/>
    <mergeCell ref="A78:F78"/>
    <mergeCell ref="A53:F53"/>
    <mergeCell ref="A52:F52"/>
    <mergeCell ref="A79:F79"/>
    <mergeCell ref="A80:F80"/>
    <mergeCell ref="A81:F81"/>
    <mergeCell ref="A70:G70"/>
    <mergeCell ref="A72:G72"/>
    <mergeCell ref="A74:F74"/>
    <mergeCell ref="A75:F75"/>
    <mergeCell ref="A76:F76"/>
    <mergeCell ref="A77:F77"/>
    <mergeCell ref="A60:F60"/>
    <mergeCell ref="A61:F61"/>
    <mergeCell ref="A62:F62"/>
    <mergeCell ref="A63:F63"/>
    <mergeCell ref="A64:F64"/>
    <mergeCell ref="A65:F65"/>
    <mergeCell ref="A99:F99"/>
    <mergeCell ref="A100:F100"/>
    <mergeCell ref="A101:F101"/>
    <mergeCell ref="A102:F102"/>
    <mergeCell ref="A103:F103"/>
    <mergeCell ref="A104:F104"/>
    <mergeCell ref="A93:F93"/>
    <mergeCell ref="A94:F94"/>
    <mergeCell ref="A95:F95"/>
    <mergeCell ref="A96:F96"/>
    <mergeCell ref="A97:F97"/>
    <mergeCell ref="A98:F98"/>
    <mergeCell ref="A117:F117"/>
    <mergeCell ref="A118:F118"/>
    <mergeCell ref="A119:F119"/>
    <mergeCell ref="A120:F120"/>
    <mergeCell ref="A121:F121"/>
    <mergeCell ref="A122:F122"/>
    <mergeCell ref="A105:F105"/>
    <mergeCell ref="A110:G110"/>
    <mergeCell ref="A112:G112"/>
    <mergeCell ref="A114:F114"/>
    <mergeCell ref="A115:F115"/>
    <mergeCell ref="A116:F116"/>
    <mergeCell ref="A133:F133"/>
    <mergeCell ref="A138:F138"/>
    <mergeCell ref="A139:F139"/>
    <mergeCell ref="A140:F140"/>
    <mergeCell ref="A141:F141"/>
    <mergeCell ref="A142:F142"/>
    <mergeCell ref="A127:F127"/>
    <mergeCell ref="A128:F128"/>
    <mergeCell ref="A129:F129"/>
    <mergeCell ref="A130:F130"/>
    <mergeCell ref="A131:F131"/>
    <mergeCell ref="A132:F132"/>
    <mergeCell ref="A149:B149"/>
    <mergeCell ref="A143:F143"/>
    <mergeCell ref="A144:F144"/>
    <mergeCell ref="C149:D149"/>
    <mergeCell ref="C150:D150"/>
    <mergeCell ref="C151:D151"/>
    <mergeCell ref="C152:D152"/>
    <mergeCell ref="E149:G149"/>
    <mergeCell ref="E150:G150"/>
    <mergeCell ref="E151:G151"/>
    <mergeCell ref="E152:G152"/>
    <mergeCell ref="E153:G153"/>
    <mergeCell ref="E154:G154"/>
    <mergeCell ref="E155:G155"/>
    <mergeCell ref="E156:G156"/>
    <mergeCell ref="E157:G157"/>
    <mergeCell ref="C153:D153"/>
    <mergeCell ref="C154:D154"/>
    <mergeCell ref="C155:D155"/>
    <mergeCell ref="C156:D156"/>
    <mergeCell ref="C157:D157"/>
  </mergeCells>
  <conditionalFormatting sqref="A10">
    <cfRule type="expression" dxfId="3" priority="2">
      <formula>$B$9&lt;&gt;"andere"</formula>
    </cfRule>
  </conditionalFormatting>
  <conditionalFormatting sqref="B10:G10">
    <cfRule type="expression" dxfId="2" priority="1">
      <formula>$B$9&lt;&gt;"andere"</formula>
    </cfRule>
  </conditionalFormatting>
  <dataValidations count="4">
    <dataValidation type="list" allowBlank="1" showInputMessage="1" showErrorMessage="1" sqref="B9">
      <formula1>"zelfstandig,samen met een ouder / familielid, samen met een begeleider,andere"</formula1>
    </dataValidation>
    <dataValidation type="list" allowBlank="1" showInputMessage="1" showErrorMessage="1" sqref="G29 G31:G36 G38:G41 G74 G76:G81 G88:G90 G92:G94 G96 G98:G105 G114:G122 G127 G129:G133 G138:G142 G144">
      <formula1>"Altijd,Soms,Nooit"</formula1>
    </dataValidation>
    <dataValidation type="list" allowBlank="1" showInputMessage="1" showErrorMessage="1" sqref="G30 G37 G128 G75 G91 G95 G97">
      <formula1>"Ja,Neen"</formula1>
    </dataValidation>
    <dataValidation type="list" allowBlank="1" showInputMessage="1" showErrorMessage="1" sqref="G52:G65 G143">
      <formula1>"Altijd,Soms,Nooit,Gon"</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oddHeader>&amp;R&amp;D</oddHeader>
    <oddFooter>&amp;L&amp;A&amp;R&amp;P/&amp;N</oddFooter>
  </headerFooter>
  <rowBreaks count="4" manualBreakCount="4">
    <brk id="43" max="16383" man="1"/>
    <brk id="67" max="16383" man="1"/>
    <brk id="106" max="16383" man="1"/>
    <brk id="146" max="16383" man="1"/>
  </rowBreaks>
  <colBreaks count="1" manualBreakCount="1">
    <brk id="7" max="1048575"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2"/>
  <dimension ref="A1:N159"/>
  <sheetViews>
    <sheetView showGridLines="0" zoomScaleNormal="100" workbookViewId="0">
      <selection sqref="A1:G1"/>
    </sheetView>
  </sheetViews>
  <sheetFormatPr defaultRowHeight="14.25" x14ac:dyDescent="0.2"/>
  <cols>
    <col min="1" max="1" width="33.375" style="1" customWidth="1"/>
    <col min="2" max="8" width="9" style="1"/>
    <col min="9" max="9" width="11.375" style="1" customWidth="1"/>
    <col min="10" max="16384" width="9" style="1"/>
  </cols>
  <sheetData>
    <row r="1" spans="1:7" ht="18" x14ac:dyDescent="0.25">
      <c r="A1" s="112" t="s">
        <v>0</v>
      </c>
      <c r="B1" s="112"/>
      <c r="C1" s="112"/>
      <c r="D1" s="112"/>
      <c r="E1" s="112"/>
      <c r="F1" s="112"/>
      <c r="G1" s="112"/>
    </row>
    <row r="2" spans="1:7" ht="18" x14ac:dyDescent="0.25">
      <c r="A2" s="112" t="s">
        <v>117</v>
      </c>
      <c r="B2" s="112"/>
      <c r="C2" s="112"/>
      <c r="D2" s="112"/>
      <c r="E2" s="112"/>
      <c r="F2" s="112"/>
      <c r="G2" s="112"/>
    </row>
    <row r="3" spans="1:7" ht="15" thickBot="1" x14ac:dyDescent="0.25"/>
    <row r="4" spans="1:7" ht="15" x14ac:dyDescent="0.2">
      <c r="A4" s="103" t="s">
        <v>2</v>
      </c>
      <c r="B4" s="104"/>
      <c r="C4" s="104"/>
      <c r="D4" s="104"/>
      <c r="E4" s="104"/>
      <c r="F4" s="104"/>
      <c r="G4" s="105"/>
    </row>
    <row r="5" spans="1:7" x14ac:dyDescent="0.2">
      <c r="A5" s="8" t="s">
        <v>3</v>
      </c>
      <c r="B5" s="100"/>
      <c r="C5" s="101"/>
      <c r="D5" s="101"/>
      <c r="E5" s="101"/>
      <c r="F5" s="101"/>
      <c r="G5" s="102"/>
    </row>
    <row r="6" spans="1:7" x14ac:dyDescent="0.2">
      <c r="A6" s="8" t="s">
        <v>4</v>
      </c>
      <c r="B6" s="113"/>
      <c r="C6" s="114"/>
      <c r="D6" s="114"/>
      <c r="E6" s="114"/>
      <c r="F6" s="114"/>
      <c r="G6" s="115"/>
    </row>
    <row r="7" spans="1:7" x14ac:dyDescent="0.2">
      <c r="A7" s="8" t="s">
        <v>5</v>
      </c>
      <c r="B7" s="100"/>
      <c r="C7" s="101"/>
      <c r="D7" s="101"/>
      <c r="E7" s="101"/>
      <c r="F7" s="101"/>
      <c r="G7" s="102"/>
    </row>
    <row r="8" spans="1:7" x14ac:dyDescent="0.2">
      <c r="A8" s="8" t="s">
        <v>6</v>
      </c>
      <c r="B8" s="100"/>
      <c r="C8" s="101"/>
      <c r="D8" s="101"/>
      <c r="E8" s="101"/>
      <c r="F8" s="101"/>
      <c r="G8" s="102"/>
    </row>
    <row r="9" spans="1:7" x14ac:dyDescent="0.2">
      <c r="A9" s="8" t="s">
        <v>118</v>
      </c>
      <c r="B9" s="100"/>
      <c r="C9" s="101"/>
      <c r="D9" s="101"/>
      <c r="E9" s="101"/>
      <c r="F9" s="101"/>
      <c r="G9" s="102"/>
    </row>
    <row r="10" spans="1:7" ht="15" thickBot="1" x14ac:dyDescent="0.25">
      <c r="A10" s="9" t="s">
        <v>119</v>
      </c>
      <c r="B10" s="106"/>
      <c r="C10" s="107"/>
      <c r="D10" s="107"/>
      <c r="E10" s="107"/>
      <c r="F10" s="107"/>
      <c r="G10" s="108"/>
    </row>
    <row r="11" spans="1:7" x14ac:dyDescent="0.2">
      <c r="A11" s="2"/>
    </row>
    <row r="12" spans="1:7" x14ac:dyDescent="0.2">
      <c r="A12" s="2"/>
    </row>
    <row r="13" spans="1:7" ht="15" x14ac:dyDescent="0.25">
      <c r="A13" s="16" t="s">
        <v>56</v>
      </c>
      <c r="B13" s="10"/>
      <c r="C13" s="10"/>
      <c r="D13" s="10"/>
      <c r="E13" s="10"/>
      <c r="F13" s="10"/>
      <c r="G13" s="11"/>
    </row>
    <row r="14" spans="1:7" ht="15" x14ac:dyDescent="0.25">
      <c r="A14" s="22" t="s">
        <v>494</v>
      </c>
      <c r="B14" s="20"/>
      <c r="C14" s="20"/>
      <c r="D14" s="20"/>
      <c r="E14" s="20"/>
      <c r="F14" s="20"/>
      <c r="G14" s="21"/>
    </row>
    <row r="15" spans="1:7" x14ac:dyDescent="0.2">
      <c r="A15" s="4" t="s">
        <v>10</v>
      </c>
      <c r="B15" s="5"/>
      <c r="C15" s="5"/>
      <c r="D15" s="5"/>
      <c r="E15" s="5"/>
      <c r="F15" s="5"/>
      <c r="G15" s="6"/>
    </row>
    <row r="16" spans="1:7" x14ac:dyDescent="0.2">
      <c r="A16" s="4" t="s">
        <v>11</v>
      </c>
      <c r="B16" s="5"/>
      <c r="C16" s="5"/>
      <c r="D16" s="5"/>
      <c r="E16" s="5"/>
      <c r="F16" s="5"/>
      <c r="G16" s="6"/>
    </row>
    <row r="17" spans="1:14" x14ac:dyDescent="0.2">
      <c r="A17" s="4" t="s">
        <v>200</v>
      </c>
      <c r="B17" s="5"/>
      <c r="C17" s="5"/>
      <c r="D17" s="5"/>
      <c r="E17" s="5"/>
      <c r="F17" s="5"/>
      <c r="G17" s="6"/>
    </row>
    <row r="18" spans="1:14" x14ac:dyDescent="0.2">
      <c r="A18" s="17" t="s">
        <v>12</v>
      </c>
      <c r="B18" s="5"/>
      <c r="C18" s="5"/>
      <c r="D18" s="5"/>
      <c r="E18" s="5"/>
      <c r="F18" s="5"/>
      <c r="G18" s="6"/>
    </row>
    <row r="19" spans="1:14" x14ac:dyDescent="0.2">
      <c r="A19" s="17" t="s">
        <v>13</v>
      </c>
      <c r="B19" s="5"/>
      <c r="C19" s="5"/>
      <c r="D19" s="5"/>
      <c r="E19" s="5"/>
      <c r="F19" s="5"/>
      <c r="G19" s="6"/>
    </row>
    <row r="20" spans="1:14" x14ac:dyDescent="0.2">
      <c r="A20" s="17" t="s">
        <v>14</v>
      </c>
      <c r="B20" s="5"/>
      <c r="C20" s="5"/>
      <c r="D20" s="5"/>
      <c r="E20" s="5"/>
      <c r="F20" s="5"/>
      <c r="G20" s="6"/>
    </row>
    <row r="21" spans="1:14" x14ac:dyDescent="0.2">
      <c r="A21" s="4"/>
      <c r="B21" s="5"/>
      <c r="C21" s="5"/>
      <c r="D21" s="5"/>
      <c r="E21" s="5"/>
      <c r="F21" s="5"/>
      <c r="G21" s="6"/>
    </row>
    <row r="22" spans="1:14" ht="142.5" customHeight="1" x14ac:dyDescent="0.2">
      <c r="A22" s="109" t="s">
        <v>120</v>
      </c>
      <c r="B22" s="110"/>
      <c r="C22" s="110"/>
      <c r="D22" s="110"/>
      <c r="E22" s="110"/>
      <c r="F22" s="110"/>
      <c r="G22" s="111"/>
    </row>
    <row r="25" spans="1:14" ht="15" x14ac:dyDescent="0.25">
      <c r="A25" s="29" t="s">
        <v>15</v>
      </c>
      <c r="B25" s="30"/>
      <c r="C25" s="30"/>
      <c r="D25" s="30"/>
      <c r="E25" s="30"/>
      <c r="F25" s="30"/>
      <c r="G25" s="30"/>
    </row>
    <row r="26" spans="1:14" ht="6" customHeight="1" x14ac:dyDescent="0.2"/>
    <row r="27" spans="1:14" s="12" customFormat="1" ht="24" customHeight="1" x14ac:dyDescent="0.2">
      <c r="A27" s="92" t="s">
        <v>98</v>
      </c>
      <c r="B27" s="92"/>
      <c r="C27" s="92"/>
      <c r="D27" s="92"/>
      <c r="E27" s="92"/>
      <c r="F27" s="92"/>
      <c r="G27" s="92"/>
    </row>
    <row r="28" spans="1:14" ht="6" customHeight="1" x14ac:dyDescent="0.2"/>
    <row r="29" spans="1:14" ht="42.75" customHeight="1" x14ac:dyDescent="0.2">
      <c r="A29" s="116" t="s">
        <v>125</v>
      </c>
      <c r="B29" s="116"/>
      <c r="C29" s="116"/>
      <c r="D29" s="116"/>
      <c r="E29" s="116"/>
      <c r="F29" s="116"/>
      <c r="G29" s="63"/>
      <c r="I29"/>
      <c r="J29"/>
      <c r="K29"/>
      <c r="L29"/>
      <c r="M29"/>
      <c r="N29"/>
    </row>
    <row r="30" spans="1:14" ht="28.5" customHeight="1" x14ac:dyDescent="0.2">
      <c r="A30" s="116" t="s">
        <v>121</v>
      </c>
      <c r="B30" s="116"/>
      <c r="C30" s="116"/>
      <c r="D30" s="116"/>
      <c r="E30" s="116"/>
      <c r="F30" s="116"/>
      <c r="G30" s="63"/>
      <c r="I30"/>
      <c r="J30"/>
      <c r="K30"/>
      <c r="L30"/>
      <c r="M30"/>
      <c r="N30"/>
    </row>
    <row r="31" spans="1:14" ht="28.5" customHeight="1" x14ac:dyDescent="0.2">
      <c r="A31" s="116" t="s">
        <v>122</v>
      </c>
      <c r="B31" s="116"/>
      <c r="C31" s="116"/>
      <c r="D31" s="116"/>
      <c r="E31" s="116"/>
      <c r="F31" s="116"/>
      <c r="G31" s="63"/>
      <c r="I31"/>
      <c r="J31"/>
      <c r="K31"/>
      <c r="L31"/>
      <c r="M31"/>
      <c r="N31"/>
    </row>
    <row r="32" spans="1:14" ht="57" customHeight="1" x14ac:dyDescent="0.2">
      <c r="A32" s="116" t="s">
        <v>126</v>
      </c>
      <c r="B32" s="116"/>
      <c r="C32" s="116"/>
      <c r="D32" s="116"/>
      <c r="E32" s="116"/>
      <c r="F32" s="116"/>
      <c r="G32" s="63"/>
      <c r="I32"/>
      <c r="J32"/>
      <c r="K32"/>
      <c r="L32"/>
      <c r="M32"/>
      <c r="N32"/>
    </row>
    <row r="33" spans="1:14" ht="57" customHeight="1" x14ac:dyDescent="0.2">
      <c r="A33" s="116" t="s">
        <v>127</v>
      </c>
      <c r="B33" s="116"/>
      <c r="C33" s="116"/>
      <c r="D33" s="116"/>
      <c r="E33" s="116"/>
      <c r="F33" s="116"/>
      <c r="G33" s="63"/>
      <c r="I33"/>
      <c r="J33"/>
      <c r="K33"/>
      <c r="L33"/>
      <c r="M33"/>
      <c r="N33"/>
    </row>
    <row r="34" spans="1:14" ht="42.75" customHeight="1" x14ac:dyDescent="0.2">
      <c r="A34" s="116" t="s">
        <v>128</v>
      </c>
      <c r="B34" s="116"/>
      <c r="C34" s="116"/>
      <c r="D34" s="116"/>
      <c r="E34" s="116"/>
      <c r="F34" s="116"/>
      <c r="G34" s="63"/>
      <c r="I34"/>
      <c r="J34"/>
      <c r="K34"/>
      <c r="L34"/>
      <c r="M34"/>
      <c r="N34"/>
    </row>
    <row r="35" spans="1:14" ht="42.75" customHeight="1" x14ac:dyDescent="0.2">
      <c r="A35" s="116" t="s">
        <v>129</v>
      </c>
      <c r="B35" s="116"/>
      <c r="C35" s="116"/>
      <c r="D35" s="116"/>
      <c r="E35" s="116"/>
      <c r="F35" s="116"/>
      <c r="G35" s="63"/>
      <c r="I35"/>
      <c r="J35"/>
      <c r="K35"/>
      <c r="L35"/>
      <c r="M35"/>
      <c r="N35"/>
    </row>
    <row r="36" spans="1:14" ht="28.5" customHeight="1" x14ac:dyDescent="0.2">
      <c r="A36" s="116" t="s">
        <v>123</v>
      </c>
      <c r="B36" s="116"/>
      <c r="C36" s="116"/>
      <c r="D36" s="116"/>
      <c r="E36" s="116"/>
      <c r="F36" s="116"/>
      <c r="G36" s="63"/>
      <c r="I36"/>
      <c r="J36"/>
      <c r="K36"/>
      <c r="L36"/>
      <c r="M36"/>
      <c r="N36"/>
    </row>
    <row r="37" spans="1:14" ht="42.75" customHeight="1" x14ac:dyDescent="0.2">
      <c r="A37" s="116" t="s">
        <v>130</v>
      </c>
      <c r="B37" s="116"/>
      <c r="C37" s="116"/>
      <c r="D37" s="116"/>
      <c r="E37" s="116"/>
      <c r="F37" s="116"/>
      <c r="G37" s="63"/>
      <c r="I37"/>
      <c r="J37"/>
      <c r="K37"/>
      <c r="L37"/>
      <c r="M37"/>
      <c r="N37"/>
    </row>
    <row r="38" spans="1:14" ht="28.5" customHeight="1" x14ac:dyDescent="0.2">
      <c r="A38" s="116" t="s">
        <v>124</v>
      </c>
      <c r="B38" s="116"/>
      <c r="C38" s="116"/>
      <c r="D38" s="116"/>
      <c r="E38" s="116"/>
      <c r="F38" s="116"/>
      <c r="G38" s="63"/>
      <c r="I38"/>
      <c r="J38"/>
      <c r="K38"/>
      <c r="L38"/>
      <c r="M38"/>
      <c r="N38"/>
    </row>
    <row r="39" spans="1:14" ht="42.75" customHeight="1" x14ac:dyDescent="0.2">
      <c r="A39" s="116" t="s">
        <v>131</v>
      </c>
      <c r="B39" s="116"/>
      <c r="C39" s="116"/>
      <c r="D39" s="116"/>
      <c r="E39" s="116"/>
      <c r="F39" s="116"/>
      <c r="G39" s="63"/>
      <c r="I39"/>
      <c r="J39"/>
      <c r="K39"/>
      <c r="L39"/>
      <c r="M39"/>
      <c r="N39"/>
    </row>
    <row r="40" spans="1:14" ht="57" customHeight="1" x14ac:dyDescent="0.2">
      <c r="A40" s="116" t="s">
        <v>132</v>
      </c>
      <c r="B40" s="116"/>
      <c r="C40" s="116"/>
      <c r="D40" s="116"/>
      <c r="E40" s="116"/>
      <c r="F40" s="116"/>
      <c r="G40" s="63"/>
      <c r="I40"/>
      <c r="J40"/>
      <c r="K40"/>
      <c r="L40"/>
      <c r="M40"/>
      <c r="N40"/>
    </row>
    <row r="41" spans="1:14" ht="57" customHeight="1" x14ac:dyDescent="0.2">
      <c r="A41" s="116" t="s">
        <v>133</v>
      </c>
      <c r="B41" s="116"/>
      <c r="C41" s="116"/>
      <c r="D41" s="116"/>
      <c r="E41" s="116"/>
      <c r="F41" s="116"/>
      <c r="G41" s="63"/>
      <c r="I41"/>
      <c r="J41"/>
      <c r="K41"/>
      <c r="L41"/>
      <c r="M41"/>
      <c r="N41"/>
    </row>
    <row r="44" spans="1:14" ht="15" x14ac:dyDescent="0.25">
      <c r="A44" s="29" t="s">
        <v>20</v>
      </c>
      <c r="B44" s="30"/>
      <c r="C44" s="30"/>
      <c r="D44" s="30"/>
      <c r="E44" s="30"/>
      <c r="F44" s="30"/>
      <c r="G44" s="30"/>
    </row>
    <row r="45" spans="1:14" ht="6" customHeight="1" x14ac:dyDescent="0.2"/>
    <row r="46" spans="1:14" s="12" customFormat="1" ht="24" customHeight="1" x14ac:dyDescent="0.2">
      <c r="A46" s="92" t="s">
        <v>98</v>
      </c>
      <c r="B46" s="92"/>
      <c r="C46" s="92"/>
      <c r="D46" s="92"/>
      <c r="E46" s="92"/>
      <c r="F46" s="92"/>
      <c r="G46" s="92"/>
      <c r="I46" s="1"/>
    </row>
    <row r="47" spans="1:14" ht="6" customHeight="1" x14ac:dyDescent="0.2"/>
    <row r="48" spans="1:14" s="12" customFormat="1" ht="60" customHeight="1" x14ac:dyDescent="0.2">
      <c r="A48" s="92" t="s">
        <v>134</v>
      </c>
      <c r="B48" s="92"/>
      <c r="C48" s="92"/>
      <c r="D48" s="92"/>
      <c r="E48" s="92"/>
      <c r="F48" s="92"/>
      <c r="G48" s="92"/>
      <c r="I48" s="1"/>
    </row>
    <row r="49" spans="1:14" ht="6" customHeight="1" x14ac:dyDescent="0.2"/>
    <row r="50" spans="1:14" s="12" customFormat="1" ht="24" customHeight="1" x14ac:dyDescent="0.2">
      <c r="A50" s="92" t="s">
        <v>100</v>
      </c>
      <c r="B50" s="92"/>
      <c r="C50" s="92"/>
      <c r="D50" s="92"/>
      <c r="E50" s="92"/>
      <c r="F50" s="92"/>
      <c r="G50" s="92"/>
      <c r="I50" s="1"/>
    </row>
    <row r="51" spans="1:14" ht="6" customHeight="1" x14ac:dyDescent="0.2"/>
    <row r="52" spans="1:14" ht="85.5" customHeight="1" x14ac:dyDescent="0.2">
      <c r="A52" s="83" t="s">
        <v>143</v>
      </c>
      <c r="B52" s="94"/>
      <c r="C52" s="94"/>
      <c r="D52" s="94"/>
      <c r="E52" s="94"/>
      <c r="F52" s="95"/>
      <c r="G52" s="63"/>
      <c r="I52"/>
      <c r="J52"/>
      <c r="K52"/>
      <c r="L52"/>
      <c r="M52"/>
      <c r="N52"/>
    </row>
    <row r="53" spans="1:14" ht="42.75" customHeight="1" x14ac:dyDescent="0.2">
      <c r="A53" s="83" t="s">
        <v>144</v>
      </c>
      <c r="B53" s="94"/>
      <c r="C53" s="94"/>
      <c r="D53" s="94"/>
      <c r="E53" s="94"/>
      <c r="F53" s="95"/>
      <c r="G53" s="63"/>
      <c r="I53"/>
      <c r="J53"/>
      <c r="K53"/>
      <c r="L53"/>
      <c r="M53"/>
      <c r="N53"/>
    </row>
    <row r="54" spans="1:14" ht="28.5" customHeight="1" x14ac:dyDescent="0.2">
      <c r="A54" s="83" t="s">
        <v>135</v>
      </c>
      <c r="B54" s="94"/>
      <c r="C54" s="94"/>
      <c r="D54" s="94"/>
      <c r="E54" s="94"/>
      <c r="F54" s="95"/>
      <c r="G54" s="63"/>
      <c r="I54"/>
      <c r="J54"/>
      <c r="K54"/>
      <c r="L54"/>
      <c r="M54"/>
      <c r="N54"/>
    </row>
    <row r="55" spans="1:14" ht="42.75" customHeight="1" x14ac:dyDescent="0.2">
      <c r="A55" s="83" t="s">
        <v>145</v>
      </c>
      <c r="B55" s="94"/>
      <c r="C55" s="94"/>
      <c r="D55" s="94"/>
      <c r="E55" s="94"/>
      <c r="F55" s="95"/>
      <c r="G55" s="63"/>
      <c r="I55"/>
      <c r="J55"/>
      <c r="K55"/>
      <c r="L55"/>
      <c r="M55"/>
      <c r="N55"/>
    </row>
    <row r="56" spans="1:14" ht="42.75" customHeight="1" x14ac:dyDescent="0.2">
      <c r="A56" s="83" t="s">
        <v>146</v>
      </c>
      <c r="B56" s="94"/>
      <c r="C56" s="94"/>
      <c r="D56" s="94"/>
      <c r="E56" s="94"/>
      <c r="F56" s="95"/>
      <c r="G56" s="63"/>
      <c r="I56"/>
      <c r="J56"/>
      <c r="K56"/>
      <c r="L56"/>
      <c r="M56"/>
      <c r="N56"/>
    </row>
    <row r="57" spans="1:14" ht="28.5" customHeight="1" x14ac:dyDescent="0.2">
      <c r="A57" s="83" t="s">
        <v>136</v>
      </c>
      <c r="B57" s="94"/>
      <c r="C57" s="94"/>
      <c r="D57" s="94"/>
      <c r="E57" s="94"/>
      <c r="F57" s="95"/>
      <c r="G57" s="63"/>
      <c r="I57"/>
      <c r="J57"/>
      <c r="K57"/>
      <c r="L57"/>
      <c r="M57"/>
      <c r="N57"/>
    </row>
    <row r="58" spans="1:14" ht="57" customHeight="1" x14ac:dyDescent="0.2">
      <c r="A58" s="83" t="s">
        <v>147</v>
      </c>
      <c r="B58" s="94"/>
      <c r="C58" s="94"/>
      <c r="D58" s="94"/>
      <c r="E58" s="94"/>
      <c r="F58" s="95"/>
      <c r="G58" s="63"/>
      <c r="I58"/>
      <c r="J58"/>
      <c r="K58"/>
      <c r="L58"/>
      <c r="M58"/>
      <c r="N58"/>
    </row>
    <row r="59" spans="1:14" ht="28.5" customHeight="1" x14ac:dyDescent="0.2">
      <c r="A59" s="83" t="s">
        <v>137</v>
      </c>
      <c r="B59" s="94"/>
      <c r="C59" s="94"/>
      <c r="D59" s="94"/>
      <c r="E59" s="94"/>
      <c r="F59" s="95"/>
      <c r="G59" s="63"/>
      <c r="I59"/>
      <c r="J59"/>
      <c r="K59"/>
      <c r="L59"/>
      <c r="M59"/>
      <c r="N59"/>
    </row>
    <row r="60" spans="1:14" ht="28.5" customHeight="1" x14ac:dyDescent="0.2">
      <c r="A60" s="83" t="s">
        <v>138</v>
      </c>
      <c r="B60" s="94"/>
      <c r="C60" s="94"/>
      <c r="D60" s="94"/>
      <c r="E60" s="94"/>
      <c r="F60" s="95"/>
      <c r="G60" s="63"/>
      <c r="I60"/>
      <c r="J60"/>
      <c r="K60"/>
      <c r="L60"/>
      <c r="M60"/>
      <c r="N60"/>
    </row>
    <row r="61" spans="1:14" ht="42.75" customHeight="1" x14ac:dyDescent="0.2">
      <c r="A61" s="83" t="s">
        <v>148</v>
      </c>
      <c r="B61" s="94"/>
      <c r="C61" s="94"/>
      <c r="D61" s="94"/>
      <c r="E61" s="94"/>
      <c r="F61" s="95"/>
      <c r="G61" s="63"/>
      <c r="I61"/>
      <c r="J61"/>
      <c r="K61"/>
      <c r="L61"/>
      <c r="M61"/>
      <c r="N61"/>
    </row>
    <row r="62" spans="1:14" ht="28.5" customHeight="1" x14ac:dyDescent="0.2">
      <c r="A62" s="83" t="s">
        <v>139</v>
      </c>
      <c r="B62" s="94"/>
      <c r="C62" s="94"/>
      <c r="D62" s="94"/>
      <c r="E62" s="94"/>
      <c r="F62" s="95"/>
      <c r="G62" s="63"/>
      <c r="I62"/>
      <c r="J62"/>
      <c r="K62"/>
      <c r="L62"/>
      <c r="M62"/>
      <c r="N62"/>
    </row>
    <row r="63" spans="1:14" ht="28.5" customHeight="1" x14ac:dyDescent="0.2">
      <c r="A63" s="83" t="s">
        <v>140</v>
      </c>
      <c r="B63" s="94"/>
      <c r="C63" s="94"/>
      <c r="D63" s="94"/>
      <c r="E63" s="94"/>
      <c r="F63" s="95"/>
      <c r="G63" s="63"/>
      <c r="I63"/>
      <c r="J63"/>
      <c r="K63"/>
      <c r="L63"/>
      <c r="M63"/>
      <c r="N63"/>
    </row>
    <row r="64" spans="1:14" ht="28.5" customHeight="1" x14ac:dyDescent="0.2">
      <c r="A64" s="83" t="s">
        <v>141</v>
      </c>
      <c r="B64" s="94"/>
      <c r="C64" s="94"/>
      <c r="D64" s="94"/>
      <c r="E64" s="94"/>
      <c r="F64" s="95"/>
      <c r="G64" s="63"/>
      <c r="I64"/>
      <c r="J64"/>
      <c r="K64"/>
      <c r="L64"/>
      <c r="M64"/>
      <c r="N64"/>
    </row>
    <row r="65" spans="1:14" ht="28.5" customHeight="1" x14ac:dyDescent="0.2">
      <c r="A65" s="83" t="s">
        <v>142</v>
      </c>
      <c r="B65" s="94"/>
      <c r="C65" s="94"/>
      <c r="D65" s="94"/>
      <c r="E65" s="94"/>
      <c r="F65" s="95"/>
      <c r="G65" s="63"/>
      <c r="I65"/>
      <c r="J65"/>
      <c r="K65"/>
      <c r="L65"/>
      <c r="M65"/>
      <c r="N65"/>
    </row>
    <row r="68" spans="1:14" ht="15" x14ac:dyDescent="0.25">
      <c r="A68" s="29" t="s">
        <v>29</v>
      </c>
      <c r="B68" s="30"/>
      <c r="C68" s="30"/>
      <c r="D68" s="30"/>
      <c r="E68" s="30"/>
      <c r="F68" s="30"/>
      <c r="G68" s="30"/>
    </row>
    <row r="69" spans="1:14" ht="6" customHeight="1" x14ac:dyDescent="0.2">
      <c r="I69" s="13"/>
    </row>
    <row r="70" spans="1:14" s="12" customFormat="1" x14ac:dyDescent="0.2">
      <c r="A70" s="93" t="s">
        <v>149</v>
      </c>
      <c r="B70" s="93"/>
      <c r="C70" s="93"/>
      <c r="D70" s="93"/>
      <c r="E70" s="93"/>
      <c r="F70" s="93"/>
      <c r="G70" s="93"/>
      <c r="I70" s="1"/>
    </row>
    <row r="71" spans="1:14" ht="6" customHeight="1" x14ac:dyDescent="0.2"/>
    <row r="72" spans="1:14" s="12" customFormat="1" x14ac:dyDescent="0.2">
      <c r="A72" s="93" t="s">
        <v>101</v>
      </c>
      <c r="B72" s="93"/>
      <c r="C72" s="93"/>
      <c r="D72" s="93"/>
      <c r="E72" s="93"/>
      <c r="F72" s="93"/>
      <c r="G72" s="93"/>
      <c r="I72" s="1"/>
    </row>
    <row r="73" spans="1:14" ht="6" customHeight="1" x14ac:dyDescent="0.2"/>
    <row r="74" spans="1:14" ht="28.5" customHeight="1" x14ac:dyDescent="0.2">
      <c r="A74" s="83" t="s">
        <v>153</v>
      </c>
      <c r="B74" s="84"/>
      <c r="C74" s="84"/>
      <c r="D74" s="84"/>
      <c r="E74" s="84"/>
      <c r="F74" s="85"/>
      <c r="G74" s="63"/>
      <c r="I74"/>
      <c r="J74"/>
      <c r="K74"/>
      <c r="L74"/>
      <c r="M74"/>
      <c r="N74"/>
    </row>
    <row r="75" spans="1:14" ht="28.5" customHeight="1" x14ac:dyDescent="0.2">
      <c r="A75" s="83" t="s">
        <v>150</v>
      </c>
      <c r="B75" s="84"/>
      <c r="C75" s="84"/>
      <c r="D75" s="84"/>
      <c r="E75" s="84"/>
      <c r="F75" s="85"/>
      <c r="G75" s="63"/>
      <c r="I75"/>
      <c r="J75"/>
      <c r="K75"/>
      <c r="L75"/>
      <c r="M75"/>
      <c r="N75"/>
    </row>
    <row r="76" spans="1:14" ht="28.5" customHeight="1" x14ac:dyDescent="0.2">
      <c r="A76" s="83" t="s">
        <v>151</v>
      </c>
      <c r="B76" s="84"/>
      <c r="C76" s="84"/>
      <c r="D76" s="84"/>
      <c r="E76" s="84"/>
      <c r="F76" s="85"/>
      <c r="G76" s="63"/>
      <c r="I76"/>
      <c r="J76"/>
      <c r="K76"/>
      <c r="L76"/>
      <c r="M76"/>
      <c r="N76"/>
    </row>
    <row r="77" spans="1:14" ht="42.75" customHeight="1" x14ac:dyDescent="0.2">
      <c r="A77" s="83" t="s">
        <v>154</v>
      </c>
      <c r="B77" s="84"/>
      <c r="C77" s="84"/>
      <c r="D77" s="84"/>
      <c r="E77" s="84"/>
      <c r="F77" s="85"/>
      <c r="G77" s="63"/>
      <c r="I77"/>
      <c r="J77"/>
      <c r="K77"/>
      <c r="L77"/>
      <c r="M77"/>
      <c r="N77"/>
    </row>
    <row r="78" spans="1:14" ht="42.75" customHeight="1" x14ac:dyDescent="0.2">
      <c r="A78" s="83" t="s">
        <v>155</v>
      </c>
      <c r="B78" s="84"/>
      <c r="C78" s="84"/>
      <c r="D78" s="84"/>
      <c r="E78" s="84"/>
      <c r="F78" s="85"/>
      <c r="G78" s="63"/>
      <c r="I78"/>
      <c r="J78"/>
      <c r="K78"/>
      <c r="L78"/>
      <c r="M78"/>
      <c r="N78"/>
    </row>
    <row r="79" spans="1:14" ht="42.75" customHeight="1" x14ac:dyDescent="0.2">
      <c r="A79" s="83" t="s">
        <v>156</v>
      </c>
      <c r="B79" s="84"/>
      <c r="C79" s="84"/>
      <c r="D79" s="84"/>
      <c r="E79" s="84"/>
      <c r="F79" s="85"/>
      <c r="G79" s="63"/>
      <c r="I79"/>
      <c r="J79"/>
      <c r="K79"/>
      <c r="L79"/>
      <c r="M79"/>
      <c r="N79"/>
    </row>
    <row r="80" spans="1:14" ht="57" customHeight="1" x14ac:dyDescent="0.2">
      <c r="A80" s="83" t="s">
        <v>157</v>
      </c>
      <c r="B80" s="84"/>
      <c r="C80" s="84"/>
      <c r="D80" s="84"/>
      <c r="E80" s="84"/>
      <c r="F80" s="85"/>
      <c r="G80" s="63"/>
      <c r="I80"/>
      <c r="J80"/>
      <c r="K80"/>
      <c r="L80"/>
      <c r="M80"/>
      <c r="N80"/>
    </row>
    <row r="81" spans="1:14" ht="28.5" customHeight="1" x14ac:dyDescent="0.2">
      <c r="A81" s="83" t="s">
        <v>152</v>
      </c>
      <c r="B81" s="84"/>
      <c r="C81" s="84"/>
      <c r="D81" s="84"/>
      <c r="E81" s="84"/>
      <c r="F81" s="85"/>
      <c r="G81" s="63"/>
      <c r="I81"/>
      <c r="J81"/>
      <c r="K81"/>
      <c r="L81"/>
      <c r="M81"/>
      <c r="N81"/>
    </row>
    <row r="84" spans="1:14" ht="15" x14ac:dyDescent="0.25">
      <c r="A84" s="29" t="s">
        <v>34</v>
      </c>
      <c r="B84" s="30"/>
      <c r="C84" s="30"/>
      <c r="D84" s="30"/>
      <c r="E84" s="30"/>
      <c r="F84" s="30"/>
      <c r="G84" s="30"/>
    </row>
    <row r="85" spans="1:14" ht="6" customHeight="1" x14ac:dyDescent="0.2"/>
    <row r="86" spans="1:14" s="13" customFormat="1" ht="24" customHeight="1" x14ac:dyDescent="0.2">
      <c r="A86" s="92" t="s">
        <v>98</v>
      </c>
      <c r="B86" s="92"/>
      <c r="C86" s="92"/>
      <c r="D86" s="92"/>
      <c r="E86" s="92"/>
      <c r="F86" s="92"/>
      <c r="G86" s="92"/>
      <c r="I86" s="1"/>
    </row>
    <row r="87" spans="1:14" ht="6" customHeight="1" x14ac:dyDescent="0.2">
      <c r="I87" s="23"/>
    </row>
    <row r="88" spans="1:14" ht="28.5" customHeight="1" x14ac:dyDescent="0.2">
      <c r="A88" s="83" t="s">
        <v>158</v>
      </c>
      <c r="B88" s="84"/>
      <c r="C88" s="84"/>
      <c r="D88" s="84"/>
      <c r="E88" s="84"/>
      <c r="F88" s="85"/>
      <c r="G88" s="63"/>
      <c r="I88"/>
      <c r="J88"/>
      <c r="K88"/>
      <c r="L88"/>
      <c r="M88"/>
      <c r="N88"/>
    </row>
    <row r="89" spans="1:14" ht="28.5" customHeight="1" x14ac:dyDescent="0.2">
      <c r="A89" s="83" t="s">
        <v>167</v>
      </c>
      <c r="B89" s="84"/>
      <c r="C89" s="84"/>
      <c r="D89" s="84"/>
      <c r="E89" s="84"/>
      <c r="F89" s="85"/>
      <c r="G89" s="63"/>
      <c r="I89"/>
      <c r="J89"/>
      <c r="K89"/>
      <c r="L89"/>
      <c r="M89"/>
      <c r="N89"/>
    </row>
    <row r="90" spans="1:14" ht="28.5" customHeight="1" x14ac:dyDescent="0.2">
      <c r="A90" s="83" t="s">
        <v>159</v>
      </c>
      <c r="B90" s="84"/>
      <c r="C90" s="84"/>
      <c r="D90" s="84"/>
      <c r="E90" s="84"/>
      <c r="F90" s="85"/>
      <c r="G90" s="63"/>
      <c r="I90"/>
      <c r="J90"/>
      <c r="K90"/>
      <c r="L90"/>
      <c r="M90"/>
      <c r="N90"/>
    </row>
    <row r="91" spans="1:14" ht="28.5" customHeight="1" x14ac:dyDescent="0.2">
      <c r="A91" s="83" t="s">
        <v>160</v>
      </c>
      <c r="B91" s="84"/>
      <c r="C91" s="84"/>
      <c r="D91" s="84"/>
      <c r="E91" s="84"/>
      <c r="F91" s="85"/>
      <c r="G91" s="63"/>
      <c r="I91"/>
      <c r="J91"/>
      <c r="K91"/>
      <c r="L91"/>
      <c r="M91"/>
      <c r="N91"/>
    </row>
    <row r="92" spans="1:14" ht="28.5" customHeight="1" x14ac:dyDescent="0.2">
      <c r="A92" s="83" t="s">
        <v>168</v>
      </c>
      <c r="B92" s="84"/>
      <c r="C92" s="84"/>
      <c r="D92" s="84"/>
      <c r="E92" s="84"/>
      <c r="F92" s="85"/>
      <c r="G92" s="63"/>
      <c r="I92"/>
      <c r="J92"/>
      <c r="K92"/>
      <c r="L92"/>
      <c r="M92"/>
      <c r="N92"/>
    </row>
    <row r="93" spans="1:14" ht="28.5" customHeight="1" x14ac:dyDescent="0.2">
      <c r="A93" s="83" t="s">
        <v>161</v>
      </c>
      <c r="B93" s="84"/>
      <c r="C93" s="84"/>
      <c r="D93" s="84"/>
      <c r="E93" s="84"/>
      <c r="F93" s="85"/>
      <c r="G93" s="63"/>
      <c r="I93"/>
      <c r="J93"/>
      <c r="K93"/>
      <c r="L93"/>
      <c r="M93"/>
      <c r="N93"/>
    </row>
    <row r="94" spans="1:14" ht="71.25" customHeight="1" x14ac:dyDescent="0.2">
      <c r="A94" s="83" t="s">
        <v>169</v>
      </c>
      <c r="B94" s="84"/>
      <c r="C94" s="84"/>
      <c r="D94" s="84"/>
      <c r="E94" s="84"/>
      <c r="F94" s="85"/>
      <c r="G94" s="63"/>
      <c r="I94"/>
      <c r="J94"/>
      <c r="K94"/>
      <c r="L94"/>
      <c r="M94"/>
      <c r="N94"/>
    </row>
    <row r="95" spans="1:14" ht="28.5" customHeight="1" x14ac:dyDescent="0.2">
      <c r="A95" s="83" t="s">
        <v>162</v>
      </c>
      <c r="B95" s="84"/>
      <c r="C95" s="84"/>
      <c r="D95" s="84"/>
      <c r="E95" s="84"/>
      <c r="F95" s="85"/>
      <c r="G95" s="63"/>
      <c r="I95"/>
      <c r="J95"/>
      <c r="K95"/>
      <c r="L95"/>
      <c r="M95"/>
      <c r="N95"/>
    </row>
    <row r="96" spans="1:14" ht="28.5" customHeight="1" x14ac:dyDescent="0.2">
      <c r="A96" s="83" t="s">
        <v>163</v>
      </c>
      <c r="B96" s="84"/>
      <c r="C96" s="84"/>
      <c r="D96" s="84"/>
      <c r="E96" s="84"/>
      <c r="F96" s="85"/>
      <c r="G96" s="63"/>
      <c r="I96"/>
      <c r="J96"/>
      <c r="K96"/>
      <c r="L96"/>
      <c r="M96"/>
      <c r="N96"/>
    </row>
    <row r="97" spans="1:14" ht="28.5" customHeight="1" x14ac:dyDescent="0.2">
      <c r="A97" s="83" t="s">
        <v>164</v>
      </c>
      <c r="B97" s="84"/>
      <c r="C97" s="84"/>
      <c r="D97" s="84"/>
      <c r="E97" s="84"/>
      <c r="F97" s="85"/>
      <c r="G97" s="63"/>
      <c r="I97"/>
      <c r="J97"/>
      <c r="K97"/>
      <c r="L97"/>
      <c r="M97"/>
      <c r="N97"/>
    </row>
    <row r="98" spans="1:14" ht="42.75" customHeight="1" x14ac:dyDescent="0.2">
      <c r="A98" s="83" t="s">
        <v>170</v>
      </c>
      <c r="B98" s="84"/>
      <c r="C98" s="84"/>
      <c r="D98" s="84"/>
      <c r="E98" s="84"/>
      <c r="F98" s="85"/>
      <c r="G98" s="63"/>
      <c r="I98"/>
      <c r="J98"/>
      <c r="K98"/>
      <c r="L98"/>
      <c r="M98"/>
      <c r="N98"/>
    </row>
    <row r="99" spans="1:14" ht="28.5" customHeight="1" x14ac:dyDescent="0.2">
      <c r="A99" s="83" t="s">
        <v>165</v>
      </c>
      <c r="B99" s="84"/>
      <c r="C99" s="84"/>
      <c r="D99" s="84"/>
      <c r="E99" s="84"/>
      <c r="F99" s="85"/>
      <c r="G99" s="63"/>
      <c r="I99"/>
      <c r="J99"/>
      <c r="K99"/>
      <c r="L99"/>
      <c r="M99"/>
      <c r="N99"/>
    </row>
    <row r="100" spans="1:14" ht="28.5" customHeight="1" x14ac:dyDescent="0.2">
      <c r="A100" s="83" t="s">
        <v>171</v>
      </c>
      <c r="B100" s="84"/>
      <c r="C100" s="84"/>
      <c r="D100" s="84"/>
      <c r="E100" s="84"/>
      <c r="F100" s="85"/>
      <c r="G100" s="63"/>
      <c r="I100"/>
      <c r="J100"/>
      <c r="K100"/>
      <c r="L100"/>
      <c r="M100"/>
      <c r="N100"/>
    </row>
    <row r="101" spans="1:14" ht="42.75" customHeight="1" x14ac:dyDescent="0.2">
      <c r="A101" s="83" t="s">
        <v>172</v>
      </c>
      <c r="B101" s="84"/>
      <c r="C101" s="84"/>
      <c r="D101" s="84"/>
      <c r="E101" s="84"/>
      <c r="F101" s="85"/>
      <c r="G101" s="63"/>
      <c r="I101"/>
      <c r="J101"/>
      <c r="K101"/>
      <c r="L101"/>
      <c r="M101"/>
      <c r="N101"/>
    </row>
    <row r="102" spans="1:14" ht="28.5" customHeight="1" x14ac:dyDescent="0.2">
      <c r="A102" s="83" t="s">
        <v>166</v>
      </c>
      <c r="B102" s="84"/>
      <c r="C102" s="84"/>
      <c r="D102" s="84"/>
      <c r="E102" s="84"/>
      <c r="F102" s="85"/>
      <c r="G102" s="63"/>
      <c r="I102"/>
      <c r="J102"/>
      <c r="K102"/>
      <c r="L102"/>
      <c r="M102"/>
      <c r="N102"/>
    </row>
    <row r="103" spans="1:14" ht="42.75" customHeight="1" x14ac:dyDescent="0.2">
      <c r="A103" s="83" t="s">
        <v>173</v>
      </c>
      <c r="B103" s="84"/>
      <c r="C103" s="84"/>
      <c r="D103" s="84"/>
      <c r="E103" s="84"/>
      <c r="F103" s="85"/>
      <c r="G103" s="63"/>
      <c r="I103"/>
      <c r="J103"/>
      <c r="K103"/>
      <c r="L103"/>
      <c r="M103"/>
      <c r="N103"/>
    </row>
    <row r="104" spans="1:14" ht="28.5" customHeight="1" x14ac:dyDescent="0.2">
      <c r="A104" s="83" t="s">
        <v>174</v>
      </c>
      <c r="B104" s="84"/>
      <c r="C104" s="84"/>
      <c r="D104" s="84"/>
      <c r="E104" s="84"/>
      <c r="F104" s="85"/>
      <c r="G104" s="63"/>
      <c r="I104"/>
      <c r="J104"/>
      <c r="K104"/>
      <c r="L104"/>
      <c r="M104"/>
      <c r="N104"/>
    </row>
    <row r="105" spans="1:14" ht="42.75" customHeight="1" x14ac:dyDescent="0.2">
      <c r="A105" s="83" t="s">
        <v>175</v>
      </c>
      <c r="B105" s="84"/>
      <c r="C105" s="84"/>
      <c r="D105" s="84"/>
      <c r="E105" s="84"/>
      <c r="F105" s="85"/>
      <c r="G105" s="63"/>
      <c r="I105"/>
      <c r="J105"/>
      <c r="K105"/>
      <c r="L105"/>
      <c r="M105"/>
      <c r="N105"/>
    </row>
    <row r="108" spans="1:14" ht="15" x14ac:dyDescent="0.25">
      <c r="A108" s="29" t="s">
        <v>44</v>
      </c>
      <c r="B108" s="30"/>
      <c r="C108" s="30"/>
      <c r="D108" s="30"/>
      <c r="E108" s="30"/>
      <c r="F108" s="30"/>
      <c r="G108" s="30"/>
    </row>
    <row r="109" spans="1:14" ht="6" customHeight="1" x14ac:dyDescent="0.2"/>
    <row r="110" spans="1:14" s="23" customFormat="1" ht="24" customHeight="1" x14ac:dyDescent="0.2">
      <c r="A110" s="92" t="s">
        <v>98</v>
      </c>
      <c r="B110" s="92"/>
      <c r="C110" s="92"/>
      <c r="D110" s="92"/>
      <c r="E110" s="92"/>
      <c r="F110" s="92"/>
      <c r="G110" s="92"/>
      <c r="I110" s="1"/>
    </row>
    <row r="111" spans="1:14" ht="6" customHeight="1" x14ac:dyDescent="0.2"/>
    <row r="112" spans="1:14" s="15" customFormat="1" x14ac:dyDescent="0.2">
      <c r="A112" s="93" t="s">
        <v>101</v>
      </c>
      <c r="B112" s="93"/>
      <c r="C112" s="93"/>
      <c r="D112" s="93"/>
      <c r="E112" s="93"/>
      <c r="F112" s="93"/>
      <c r="G112" s="93"/>
      <c r="I112" s="1"/>
    </row>
    <row r="113" spans="1:14" ht="6" customHeight="1" x14ac:dyDescent="0.2"/>
    <row r="114" spans="1:14" ht="28.5" customHeight="1" x14ac:dyDescent="0.2">
      <c r="A114" s="83" t="s">
        <v>178</v>
      </c>
      <c r="B114" s="84"/>
      <c r="C114" s="84"/>
      <c r="D114" s="84"/>
      <c r="E114" s="84"/>
      <c r="F114" s="85"/>
      <c r="G114" s="63"/>
      <c r="I114"/>
      <c r="J114"/>
      <c r="K114"/>
      <c r="L114"/>
      <c r="M114"/>
      <c r="N114"/>
    </row>
    <row r="115" spans="1:14" ht="28.5" customHeight="1" x14ac:dyDescent="0.2">
      <c r="A115" s="83" t="s">
        <v>176</v>
      </c>
      <c r="B115" s="84"/>
      <c r="C115" s="84"/>
      <c r="D115" s="84"/>
      <c r="E115" s="84"/>
      <c r="F115" s="85"/>
      <c r="G115" s="63"/>
      <c r="I115"/>
      <c r="J115"/>
      <c r="K115"/>
      <c r="L115"/>
      <c r="M115"/>
      <c r="N115"/>
    </row>
    <row r="116" spans="1:14" ht="42.75" customHeight="1" x14ac:dyDescent="0.2">
      <c r="A116" s="83" t="s">
        <v>179</v>
      </c>
      <c r="B116" s="84"/>
      <c r="C116" s="84"/>
      <c r="D116" s="84"/>
      <c r="E116" s="84"/>
      <c r="F116" s="85"/>
      <c r="G116" s="63"/>
      <c r="I116"/>
      <c r="J116"/>
      <c r="K116"/>
      <c r="L116"/>
      <c r="M116"/>
      <c r="N116"/>
    </row>
    <row r="117" spans="1:14" ht="28.5" customHeight="1" x14ac:dyDescent="0.2">
      <c r="A117" s="83" t="s">
        <v>180</v>
      </c>
      <c r="B117" s="84"/>
      <c r="C117" s="84"/>
      <c r="D117" s="84"/>
      <c r="E117" s="84"/>
      <c r="F117" s="85"/>
      <c r="G117" s="63"/>
      <c r="I117"/>
      <c r="J117"/>
      <c r="K117"/>
      <c r="L117"/>
      <c r="M117"/>
      <c r="N117"/>
    </row>
    <row r="118" spans="1:14" ht="28.5" customHeight="1" x14ac:dyDescent="0.2">
      <c r="A118" s="83" t="s">
        <v>181</v>
      </c>
      <c r="B118" s="84"/>
      <c r="C118" s="84"/>
      <c r="D118" s="84"/>
      <c r="E118" s="84"/>
      <c r="F118" s="85"/>
      <c r="G118" s="63"/>
      <c r="I118"/>
      <c r="J118"/>
      <c r="K118"/>
      <c r="L118"/>
      <c r="M118"/>
      <c r="N118"/>
    </row>
    <row r="119" spans="1:14" ht="28.5" customHeight="1" x14ac:dyDescent="0.2">
      <c r="A119" s="83" t="s">
        <v>177</v>
      </c>
      <c r="B119" s="84"/>
      <c r="C119" s="84"/>
      <c r="D119" s="84"/>
      <c r="E119" s="84"/>
      <c r="F119" s="85"/>
      <c r="G119" s="63"/>
      <c r="I119"/>
      <c r="J119"/>
      <c r="K119"/>
      <c r="L119"/>
      <c r="M119"/>
      <c r="N119"/>
    </row>
    <row r="120" spans="1:14" ht="28.5" customHeight="1" x14ac:dyDescent="0.2">
      <c r="A120" s="83" t="s">
        <v>182</v>
      </c>
      <c r="B120" s="84"/>
      <c r="C120" s="84"/>
      <c r="D120" s="84"/>
      <c r="E120" s="84"/>
      <c r="F120" s="85"/>
      <c r="G120" s="63"/>
      <c r="I120"/>
      <c r="J120"/>
      <c r="K120"/>
      <c r="L120"/>
      <c r="M120"/>
      <c r="N120"/>
    </row>
    <row r="121" spans="1:14" ht="28.5" customHeight="1" x14ac:dyDescent="0.2">
      <c r="A121" s="83" t="s">
        <v>183</v>
      </c>
      <c r="B121" s="84"/>
      <c r="C121" s="84"/>
      <c r="D121" s="84"/>
      <c r="E121" s="84"/>
      <c r="F121" s="85"/>
      <c r="G121" s="63"/>
      <c r="I121"/>
      <c r="J121"/>
      <c r="K121"/>
      <c r="L121"/>
      <c r="M121"/>
      <c r="N121"/>
    </row>
    <row r="122" spans="1:14" ht="28.5" customHeight="1" x14ac:dyDescent="0.2">
      <c r="A122" s="83" t="s">
        <v>184</v>
      </c>
      <c r="B122" s="84"/>
      <c r="C122" s="84"/>
      <c r="D122" s="84"/>
      <c r="E122" s="84"/>
      <c r="F122" s="85"/>
      <c r="G122" s="63"/>
      <c r="I122"/>
      <c r="J122"/>
      <c r="K122"/>
      <c r="L122"/>
      <c r="M122"/>
      <c r="N122"/>
    </row>
    <row r="125" spans="1:14" ht="15" x14ac:dyDescent="0.25">
      <c r="A125" s="29" t="s">
        <v>46</v>
      </c>
      <c r="B125" s="30"/>
      <c r="C125" s="30"/>
      <c r="D125" s="30"/>
      <c r="E125" s="30"/>
      <c r="F125" s="30"/>
      <c r="G125" s="30"/>
    </row>
    <row r="126" spans="1:14" ht="6" customHeight="1" x14ac:dyDescent="0.2"/>
    <row r="127" spans="1:14" ht="42.75" customHeight="1" x14ac:dyDescent="0.2">
      <c r="A127" s="83" t="s">
        <v>189</v>
      </c>
      <c r="B127" s="84"/>
      <c r="C127" s="84"/>
      <c r="D127" s="84"/>
      <c r="E127" s="84"/>
      <c r="F127" s="85"/>
      <c r="G127" s="63"/>
      <c r="I127"/>
      <c r="J127"/>
      <c r="K127"/>
      <c r="L127"/>
      <c r="M127"/>
      <c r="N127"/>
    </row>
    <row r="128" spans="1:14" ht="28.5" customHeight="1" x14ac:dyDescent="0.2">
      <c r="A128" s="83" t="s">
        <v>185</v>
      </c>
      <c r="B128" s="84"/>
      <c r="C128" s="84"/>
      <c r="D128" s="84"/>
      <c r="E128" s="84"/>
      <c r="F128" s="85"/>
      <c r="G128" s="63"/>
      <c r="I128"/>
      <c r="J128"/>
      <c r="K128"/>
      <c r="L128"/>
      <c r="M128"/>
      <c r="N128"/>
    </row>
    <row r="129" spans="1:14" ht="28.5" customHeight="1" x14ac:dyDescent="0.2">
      <c r="A129" s="83" t="s">
        <v>186</v>
      </c>
      <c r="B129" s="84"/>
      <c r="C129" s="84"/>
      <c r="D129" s="84"/>
      <c r="E129" s="84"/>
      <c r="F129" s="85"/>
      <c r="G129" s="63"/>
      <c r="I129"/>
      <c r="J129"/>
      <c r="K129"/>
      <c r="L129"/>
      <c r="M129"/>
      <c r="N129"/>
    </row>
    <row r="130" spans="1:14" ht="28.5" customHeight="1" x14ac:dyDescent="0.2">
      <c r="A130" s="83" t="s">
        <v>187</v>
      </c>
      <c r="B130" s="84"/>
      <c r="C130" s="84"/>
      <c r="D130" s="84"/>
      <c r="E130" s="84"/>
      <c r="F130" s="85"/>
      <c r="G130" s="63"/>
      <c r="I130"/>
      <c r="J130"/>
      <c r="K130"/>
      <c r="L130"/>
      <c r="M130"/>
      <c r="N130"/>
    </row>
    <row r="131" spans="1:14" ht="28.5" customHeight="1" x14ac:dyDescent="0.2">
      <c r="A131" s="83" t="s">
        <v>188</v>
      </c>
      <c r="B131" s="84"/>
      <c r="C131" s="84"/>
      <c r="D131" s="84"/>
      <c r="E131" s="84"/>
      <c r="F131" s="85"/>
      <c r="G131" s="63"/>
      <c r="I131"/>
      <c r="J131"/>
      <c r="K131"/>
      <c r="L131"/>
      <c r="M131"/>
      <c r="N131"/>
    </row>
    <row r="132" spans="1:14" ht="28.5" customHeight="1" x14ac:dyDescent="0.2">
      <c r="A132" s="83" t="s">
        <v>190</v>
      </c>
      <c r="B132" s="84"/>
      <c r="C132" s="84"/>
      <c r="D132" s="84"/>
      <c r="E132" s="84"/>
      <c r="F132" s="85"/>
      <c r="G132" s="63"/>
      <c r="I132"/>
      <c r="J132"/>
      <c r="K132"/>
      <c r="L132"/>
      <c r="M132"/>
      <c r="N132"/>
    </row>
    <row r="133" spans="1:14" ht="28.5" customHeight="1" x14ac:dyDescent="0.2">
      <c r="A133" s="83" t="s">
        <v>191</v>
      </c>
      <c r="B133" s="84"/>
      <c r="C133" s="84"/>
      <c r="D133" s="84"/>
      <c r="E133" s="84"/>
      <c r="F133" s="85"/>
      <c r="G133" s="63"/>
      <c r="I133"/>
      <c r="J133"/>
      <c r="K133"/>
      <c r="L133"/>
      <c r="M133"/>
      <c r="N133"/>
    </row>
    <row r="136" spans="1:14" ht="15" x14ac:dyDescent="0.25">
      <c r="A136" s="29" t="s">
        <v>52</v>
      </c>
      <c r="B136" s="30"/>
      <c r="C136" s="30"/>
      <c r="D136" s="30"/>
      <c r="E136" s="30"/>
      <c r="F136" s="30"/>
      <c r="G136" s="30"/>
    </row>
    <row r="137" spans="1:14" ht="6" customHeight="1" x14ac:dyDescent="0.2"/>
    <row r="138" spans="1:14" ht="57" customHeight="1" x14ac:dyDescent="0.2">
      <c r="A138" s="83" t="s">
        <v>195</v>
      </c>
      <c r="B138" s="84"/>
      <c r="C138" s="84"/>
      <c r="D138" s="84"/>
      <c r="E138" s="84"/>
      <c r="F138" s="85"/>
      <c r="G138" s="63"/>
      <c r="I138"/>
      <c r="J138"/>
      <c r="K138"/>
      <c r="L138"/>
      <c r="M138"/>
      <c r="N138"/>
    </row>
    <row r="139" spans="1:14" ht="57" customHeight="1" x14ac:dyDescent="0.2">
      <c r="A139" s="83" t="s">
        <v>196</v>
      </c>
      <c r="B139" s="84"/>
      <c r="C139" s="84"/>
      <c r="D139" s="84"/>
      <c r="E139" s="84"/>
      <c r="F139" s="85"/>
      <c r="G139" s="63"/>
      <c r="I139"/>
      <c r="J139"/>
      <c r="K139"/>
      <c r="L139"/>
      <c r="M139"/>
      <c r="N139"/>
    </row>
    <row r="140" spans="1:14" ht="28.5" customHeight="1" x14ac:dyDescent="0.2">
      <c r="A140" s="83" t="s">
        <v>197</v>
      </c>
      <c r="B140" s="84"/>
      <c r="C140" s="84"/>
      <c r="D140" s="84"/>
      <c r="E140" s="84"/>
      <c r="F140" s="85"/>
      <c r="G140" s="63"/>
      <c r="I140"/>
      <c r="J140"/>
      <c r="K140"/>
      <c r="L140"/>
      <c r="M140"/>
      <c r="N140"/>
    </row>
    <row r="141" spans="1:14" ht="28.5" customHeight="1" x14ac:dyDescent="0.2">
      <c r="A141" s="83" t="s">
        <v>192</v>
      </c>
      <c r="B141" s="84"/>
      <c r="C141" s="84"/>
      <c r="D141" s="84"/>
      <c r="E141" s="84"/>
      <c r="F141" s="85"/>
      <c r="G141" s="63"/>
      <c r="I141"/>
      <c r="J141"/>
      <c r="K141"/>
      <c r="L141"/>
      <c r="M141"/>
      <c r="N141"/>
    </row>
    <row r="142" spans="1:14" ht="28.5" customHeight="1" x14ac:dyDescent="0.2">
      <c r="A142" s="83" t="s">
        <v>193</v>
      </c>
      <c r="B142" s="84"/>
      <c r="C142" s="84"/>
      <c r="D142" s="84"/>
      <c r="E142" s="84"/>
      <c r="F142" s="85"/>
      <c r="G142" s="63"/>
      <c r="I142"/>
      <c r="J142"/>
      <c r="K142"/>
      <c r="L142"/>
      <c r="M142"/>
      <c r="N142"/>
    </row>
    <row r="143" spans="1:14" ht="42.75" customHeight="1" x14ac:dyDescent="0.2">
      <c r="A143" s="83" t="s">
        <v>198</v>
      </c>
      <c r="B143" s="84"/>
      <c r="C143" s="84"/>
      <c r="D143" s="84"/>
      <c r="E143" s="84"/>
      <c r="F143" s="85"/>
      <c r="G143" s="63"/>
      <c r="I143"/>
      <c r="J143"/>
      <c r="K143"/>
      <c r="L143"/>
      <c r="M143"/>
      <c r="N143"/>
    </row>
    <row r="144" spans="1:14" ht="28.5" customHeight="1" x14ac:dyDescent="0.2">
      <c r="A144" s="83" t="s">
        <v>194</v>
      </c>
      <c r="B144" s="84"/>
      <c r="C144" s="84"/>
      <c r="D144" s="84"/>
      <c r="E144" s="84"/>
      <c r="F144" s="85"/>
      <c r="G144" s="63"/>
      <c r="I144"/>
      <c r="J144"/>
      <c r="K144"/>
      <c r="L144"/>
      <c r="M144"/>
      <c r="N144"/>
    </row>
    <row r="147" spans="1:7" ht="15" x14ac:dyDescent="0.25">
      <c r="A147" s="29" t="s">
        <v>102</v>
      </c>
      <c r="B147" s="30"/>
      <c r="C147" s="30"/>
      <c r="D147" s="30"/>
      <c r="E147" s="30"/>
      <c r="F147" s="30"/>
      <c r="G147" s="30"/>
    </row>
    <row r="148" spans="1:7" ht="6" customHeight="1" x14ac:dyDescent="0.2"/>
    <row r="149" spans="1:7" ht="15" x14ac:dyDescent="0.25">
      <c r="A149" s="81" t="s">
        <v>103</v>
      </c>
      <c r="B149" s="82"/>
      <c r="C149" s="81" t="s">
        <v>112</v>
      </c>
      <c r="D149" s="82"/>
      <c r="E149" s="81" t="s">
        <v>113</v>
      </c>
      <c r="F149" s="88"/>
      <c r="G149" s="82"/>
    </row>
    <row r="150" spans="1:7" x14ac:dyDescent="0.2">
      <c r="A150" s="18" t="s">
        <v>104</v>
      </c>
      <c r="B150" s="3"/>
      <c r="C150" s="86">
        <f>COUNTIF($G$29:$G$38,"Altijd")+COUNTIF($G$29:$G$38,"Soms")*0.5+COUNTIF($G$29:$G$38,"Ja")+IF($G$39="Nooit",1,0)+IF($G$39="Soms",0.5,0)+IF($G$40="Altijd",1,0)+IF($G$40="Soms",0.5,0)+IF($G$41="Nooit",1,0)+IF($G$41="Soms",0.5,0)</f>
        <v>0</v>
      </c>
      <c r="D150" s="87"/>
      <c r="E150" s="89" t="e">
        <f>C150/COUNTA($G$29:$G$41)</f>
        <v>#DIV/0!</v>
      </c>
      <c r="F150" s="90"/>
      <c r="G150" s="91"/>
    </row>
    <row r="151" spans="1:7" x14ac:dyDescent="0.2">
      <c r="A151" s="4" t="s">
        <v>105</v>
      </c>
      <c r="B151" s="6"/>
      <c r="C151" s="75">
        <f>COUNTIF($G$52:$G$65,"Altijd")+COUNTIF($G$52:$G$65,"Soms")*0.5</f>
        <v>0</v>
      </c>
      <c r="D151" s="76"/>
      <c r="E151" s="66" t="e">
        <f>C151/(COUNTA($G$52:$G$65)-COUNTIF($G$52:$G$65,"Gon"))</f>
        <v>#DIV/0!</v>
      </c>
      <c r="F151" s="67"/>
      <c r="G151" s="68"/>
    </row>
    <row r="152" spans="1:7" x14ac:dyDescent="0.2">
      <c r="A152" s="4" t="s">
        <v>106</v>
      </c>
      <c r="B152" s="6"/>
      <c r="C152" s="75">
        <f>COUNTIF($G$74:$G$81,"Altijd")+COUNTIF($G$74:$G$81,"Soms")*0.5+COUNTIF($G$74:$G$81,"Ja")</f>
        <v>0</v>
      </c>
      <c r="D152" s="76"/>
      <c r="E152" s="66" t="e">
        <f>C152/COUNTA($G$74:$G$81)</f>
        <v>#DIV/0!</v>
      </c>
      <c r="F152" s="67"/>
      <c r="G152" s="68"/>
    </row>
    <row r="153" spans="1:7" x14ac:dyDescent="0.2">
      <c r="A153" s="4" t="s">
        <v>107</v>
      </c>
      <c r="B153" s="6"/>
      <c r="C153" s="75">
        <f>COUNTIF($G$88:$G$92,"Altijd")+COUNTIF($G$88:$G$92,"Soms")*0.5+IF($G$93="Nooit",1,0)+IF($G$93="Soms",0.5,0)+COUNTIF($G$94:$G$105,"Altijd")+COUNTIF($G$94:$G$105,"Soms")*0.5+COUNTIF($G$88:$G$105,"Ja")</f>
        <v>0</v>
      </c>
      <c r="D153" s="76"/>
      <c r="E153" s="66" t="e">
        <f>C153/COUNTA($G$88:$G$105)</f>
        <v>#DIV/0!</v>
      </c>
      <c r="F153" s="67"/>
      <c r="G153" s="68"/>
    </row>
    <row r="154" spans="1:7" x14ac:dyDescent="0.2">
      <c r="A154" s="4" t="s">
        <v>108</v>
      </c>
      <c r="B154" s="6"/>
      <c r="C154" s="75">
        <f>COUNTIF($G$114:$G$122,"Altijd")+COUNTIF($G$114:$G$122,"Soms")*0.5</f>
        <v>0</v>
      </c>
      <c r="D154" s="76"/>
      <c r="E154" s="66" t="e">
        <f>C154/COUNTA($G$114:$G$122)</f>
        <v>#DIV/0!</v>
      </c>
      <c r="F154" s="67"/>
      <c r="G154" s="68"/>
    </row>
    <row r="155" spans="1:7" x14ac:dyDescent="0.2">
      <c r="A155" s="4" t="s">
        <v>109</v>
      </c>
      <c r="B155" s="6"/>
      <c r="C155" s="75">
        <f>COUNTIF($G$127:$G$133,"Altijd")+COUNTIF($G$127:$G$133,"Soms")*0.5+COUNTIF($G$127:$G$133,"Ja")</f>
        <v>0</v>
      </c>
      <c r="D155" s="76"/>
      <c r="E155" s="66" t="e">
        <f>C155/COUNTA($G$127:$G$133)</f>
        <v>#DIV/0!</v>
      </c>
      <c r="F155" s="67"/>
      <c r="G155" s="68"/>
    </row>
    <row r="156" spans="1:7" x14ac:dyDescent="0.2">
      <c r="A156" s="19" t="s">
        <v>110</v>
      </c>
      <c r="B156" s="7"/>
      <c r="C156" s="77">
        <f>COUNTIF($G$138:$G$144,"Altijd")+COUNTIF($G$138:$G$144,"Soms")*0.5</f>
        <v>0</v>
      </c>
      <c r="D156" s="78"/>
      <c r="E156" s="69" t="e">
        <f>C156/(COUNTA($G$138:$G$144)-COUNTIF($G$138:$G$144,"Gon"))</f>
        <v>#DIV/0!</v>
      </c>
      <c r="F156" s="70"/>
      <c r="G156" s="71"/>
    </row>
    <row r="157" spans="1:7" ht="15" x14ac:dyDescent="0.25">
      <c r="A157" s="24" t="s">
        <v>111</v>
      </c>
      <c r="B157" s="25"/>
      <c r="C157" s="79" t="s">
        <v>114</v>
      </c>
      <c r="D157" s="80"/>
      <c r="E157" s="72" t="e">
        <f>SUM(C150:D156)/(COUNTA($G$29:$G$41)+COUNTA($G$52:$G$65)-COUNTIF($G$52:$G$65,"Gon")+COUNTA($G$74:$G$81)+COUNTA($G$88:$G$105)+COUNTA($G$114:$G$122)+COUNTA($G$127:$G$133)+COUNTA($G$138:$G$144)-COUNTIF($G$138:$G$144,"Gon"))</f>
        <v>#DIV/0!</v>
      </c>
      <c r="F157" s="73"/>
      <c r="G157" s="74"/>
    </row>
    <row r="159" spans="1:7" x14ac:dyDescent="0.2">
      <c r="A159" s="27" t="str">
        <f>"Inclusie-uitkomst "&amp;B5</f>
        <v xml:space="preserve">Inclusie-uitkomst </v>
      </c>
    </row>
  </sheetData>
  <sheetProtection password="CCC8" sheet="1" scenarios="1" formatColumns="0" formatRows="0"/>
  <mergeCells count="114">
    <mergeCell ref="A1:G1"/>
    <mergeCell ref="A2:G2"/>
    <mergeCell ref="A4:G4"/>
    <mergeCell ref="B5:G5"/>
    <mergeCell ref="B6:G6"/>
    <mergeCell ref="B7:G7"/>
    <mergeCell ref="A30:F30"/>
    <mergeCell ref="A31:F31"/>
    <mergeCell ref="A32:F32"/>
    <mergeCell ref="A33:F33"/>
    <mergeCell ref="A34:F34"/>
    <mergeCell ref="B8:G8"/>
    <mergeCell ref="B9:G9"/>
    <mergeCell ref="B10:G10"/>
    <mergeCell ref="A22:G22"/>
    <mergeCell ref="A27:G27"/>
    <mergeCell ref="A29:F29"/>
    <mergeCell ref="A46:G46"/>
    <mergeCell ref="A35:F35"/>
    <mergeCell ref="A48:G48"/>
    <mergeCell ref="A50:G50"/>
    <mergeCell ref="A52:F52"/>
    <mergeCell ref="A53:F53"/>
    <mergeCell ref="A54:F54"/>
    <mergeCell ref="A36:F36"/>
    <mergeCell ref="A37:F37"/>
    <mergeCell ref="A38:F38"/>
    <mergeCell ref="A39:F39"/>
    <mergeCell ref="A40:F40"/>
    <mergeCell ref="A41:F41"/>
    <mergeCell ref="A61:F61"/>
    <mergeCell ref="A62:F62"/>
    <mergeCell ref="A63:F63"/>
    <mergeCell ref="A64:F64"/>
    <mergeCell ref="A65:F65"/>
    <mergeCell ref="A70:G70"/>
    <mergeCell ref="A55:F55"/>
    <mergeCell ref="A56:F56"/>
    <mergeCell ref="A57:F57"/>
    <mergeCell ref="A58:F58"/>
    <mergeCell ref="A59:F59"/>
    <mergeCell ref="A60:F60"/>
    <mergeCell ref="A79:F79"/>
    <mergeCell ref="A80:F80"/>
    <mergeCell ref="A81:F81"/>
    <mergeCell ref="A86:G86"/>
    <mergeCell ref="A88:F88"/>
    <mergeCell ref="A89:F89"/>
    <mergeCell ref="A72:G72"/>
    <mergeCell ref="A74:F74"/>
    <mergeCell ref="A75:F75"/>
    <mergeCell ref="A76:F76"/>
    <mergeCell ref="A77:F77"/>
    <mergeCell ref="A78:F78"/>
    <mergeCell ref="A96:F96"/>
    <mergeCell ref="A97:F97"/>
    <mergeCell ref="A98:F98"/>
    <mergeCell ref="A99:F99"/>
    <mergeCell ref="A100:F100"/>
    <mergeCell ref="A101:F101"/>
    <mergeCell ref="A90:F90"/>
    <mergeCell ref="A91:F91"/>
    <mergeCell ref="A92:F92"/>
    <mergeCell ref="A93:F93"/>
    <mergeCell ref="A94:F94"/>
    <mergeCell ref="A95:F95"/>
    <mergeCell ref="A114:F114"/>
    <mergeCell ref="A115:F115"/>
    <mergeCell ref="A116:F116"/>
    <mergeCell ref="A117:F117"/>
    <mergeCell ref="A118:F118"/>
    <mergeCell ref="A119:F119"/>
    <mergeCell ref="A102:F102"/>
    <mergeCell ref="A103:F103"/>
    <mergeCell ref="A104:F104"/>
    <mergeCell ref="A105:F105"/>
    <mergeCell ref="A110:G110"/>
    <mergeCell ref="A112:G112"/>
    <mergeCell ref="A130:F130"/>
    <mergeCell ref="A131:F131"/>
    <mergeCell ref="A132:F132"/>
    <mergeCell ref="A133:F133"/>
    <mergeCell ref="A138:F138"/>
    <mergeCell ref="A139:F139"/>
    <mergeCell ref="A120:F120"/>
    <mergeCell ref="A121:F121"/>
    <mergeCell ref="A122:F122"/>
    <mergeCell ref="A127:F127"/>
    <mergeCell ref="A128:F128"/>
    <mergeCell ref="A129:F129"/>
    <mergeCell ref="C156:D156"/>
    <mergeCell ref="E156:G156"/>
    <mergeCell ref="C157:D157"/>
    <mergeCell ref="E157:G157"/>
    <mergeCell ref="C153:D153"/>
    <mergeCell ref="E153:G153"/>
    <mergeCell ref="C154:D154"/>
    <mergeCell ref="E154:G154"/>
    <mergeCell ref="C155:D155"/>
    <mergeCell ref="E155:G155"/>
    <mergeCell ref="C150:D150"/>
    <mergeCell ref="E150:G150"/>
    <mergeCell ref="C151:D151"/>
    <mergeCell ref="E151:G151"/>
    <mergeCell ref="C152:D152"/>
    <mergeCell ref="E152:G152"/>
    <mergeCell ref="A140:F140"/>
    <mergeCell ref="A141:F141"/>
    <mergeCell ref="A142:F142"/>
    <mergeCell ref="A143:F143"/>
    <mergeCell ref="A144:F144"/>
    <mergeCell ref="A149:B149"/>
    <mergeCell ref="C149:D149"/>
    <mergeCell ref="E149:G149"/>
  </mergeCells>
  <dataValidations disablePrompts="1" count="4">
    <dataValidation type="list" allowBlank="1" showInputMessage="1" showErrorMessage="1" sqref="G52:G65 G143">
      <formula1>"Altijd,Soms,Nooit,Gon"</formula1>
    </dataValidation>
    <dataValidation type="list" allowBlank="1" showInputMessage="1" showErrorMessage="1" sqref="G30 G37 G128 G75 G91 G95 G97">
      <formula1>"Ja,Neen"</formula1>
    </dataValidation>
    <dataValidation type="list" allowBlank="1" showInputMessage="1" showErrorMessage="1" sqref="G29 G31:G36 G38:G41 G74 G76:G81 G88:G90 G92:G94 G96 G98:G105 G114:G122 G127 G129:G133 G138:G142 G144">
      <formula1>"Altijd,Soms,Nooit"</formula1>
    </dataValidation>
    <dataValidation type="list" allowBlank="1" showInputMessage="1" showErrorMessage="1" sqref="B9:G9">
      <formula1>"een ouder / een familielid,een individuele begeleider,andere"</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oddHeader>&amp;R&amp;D</oddHeader>
    <oddFooter>&amp;L&amp;A&amp;R&amp;P/&amp;N</oddFooter>
  </headerFooter>
  <rowBreaks count="6" manualBreakCount="6">
    <brk id="24" max="16383" man="1"/>
    <brk id="43" max="16383" man="1"/>
    <brk id="67" max="16383" man="1"/>
    <brk id="83" max="16383" man="1"/>
    <brk id="106" max="16383" man="1"/>
    <brk id="146" max="16383" man="1"/>
  </rowBreaks>
  <colBreaks count="1" manualBreakCount="1">
    <brk id="7" max="1048575"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3"/>
  <dimension ref="A1:N155"/>
  <sheetViews>
    <sheetView showGridLines="0" zoomScaleNormal="100" workbookViewId="0">
      <selection sqref="A1:G1"/>
    </sheetView>
  </sheetViews>
  <sheetFormatPr defaultRowHeight="14.25" x14ac:dyDescent="0.2"/>
  <cols>
    <col min="1" max="1" width="33.375" style="1" customWidth="1"/>
    <col min="2" max="16384" width="9" style="1"/>
  </cols>
  <sheetData>
    <row r="1" spans="1:7" ht="18" x14ac:dyDescent="0.25">
      <c r="A1" s="112" t="s">
        <v>199</v>
      </c>
      <c r="B1" s="112"/>
      <c r="C1" s="112"/>
      <c r="D1" s="112"/>
      <c r="E1" s="112"/>
      <c r="F1" s="112"/>
      <c r="G1" s="112"/>
    </row>
    <row r="2" spans="1:7" ht="18" x14ac:dyDescent="0.25">
      <c r="A2" s="112" t="s">
        <v>1</v>
      </c>
      <c r="B2" s="112"/>
      <c r="C2" s="112"/>
      <c r="D2" s="112"/>
      <c r="E2" s="112"/>
      <c r="F2" s="112"/>
      <c r="G2" s="112"/>
    </row>
    <row r="3" spans="1:7" ht="15" thickBot="1" x14ac:dyDescent="0.25"/>
    <row r="4" spans="1:7" ht="15" x14ac:dyDescent="0.2">
      <c r="A4" s="103" t="s">
        <v>2</v>
      </c>
      <c r="B4" s="104"/>
      <c r="C4" s="104"/>
      <c r="D4" s="104"/>
      <c r="E4" s="104"/>
      <c r="F4" s="104"/>
      <c r="G4" s="105"/>
    </row>
    <row r="5" spans="1:7" x14ac:dyDescent="0.2">
      <c r="A5" s="8" t="s">
        <v>3</v>
      </c>
      <c r="B5" s="100"/>
      <c r="C5" s="101"/>
      <c r="D5" s="101"/>
      <c r="E5" s="101"/>
      <c r="F5" s="101"/>
      <c r="G5" s="102"/>
    </row>
    <row r="6" spans="1:7" x14ac:dyDescent="0.2">
      <c r="A6" s="8" t="s">
        <v>4</v>
      </c>
      <c r="B6" s="113"/>
      <c r="C6" s="114"/>
      <c r="D6" s="114"/>
      <c r="E6" s="114"/>
      <c r="F6" s="114"/>
      <c r="G6" s="115"/>
    </row>
    <row r="7" spans="1:7" x14ac:dyDescent="0.2">
      <c r="A7" s="8" t="s">
        <v>5</v>
      </c>
      <c r="B7" s="100"/>
      <c r="C7" s="101"/>
      <c r="D7" s="101"/>
      <c r="E7" s="101"/>
      <c r="F7" s="101"/>
      <c r="G7" s="102"/>
    </row>
    <row r="8" spans="1:7" x14ac:dyDescent="0.2">
      <c r="A8" s="8" t="s">
        <v>6</v>
      </c>
      <c r="B8" s="100"/>
      <c r="C8" s="101"/>
      <c r="D8" s="101"/>
      <c r="E8" s="101"/>
      <c r="F8" s="101"/>
      <c r="G8" s="102"/>
    </row>
    <row r="9" spans="1:7" x14ac:dyDescent="0.2">
      <c r="A9" s="8" t="s">
        <v>7</v>
      </c>
      <c r="B9" s="100"/>
      <c r="C9" s="101"/>
      <c r="D9" s="101"/>
      <c r="E9" s="101"/>
      <c r="F9" s="101"/>
      <c r="G9" s="102"/>
    </row>
    <row r="10" spans="1:7" ht="15" thickBot="1" x14ac:dyDescent="0.25">
      <c r="A10" s="9" t="s">
        <v>8</v>
      </c>
      <c r="B10" s="106"/>
      <c r="C10" s="107"/>
      <c r="D10" s="107"/>
      <c r="E10" s="107"/>
      <c r="F10" s="107"/>
      <c r="G10" s="108"/>
    </row>
    <row r="11" spans="1:7" x14ac:dyDescent="0.2">
      <c r="A11" s="2"/>
    </row>
    <row r="12" spans="1:7" x14ac:dyDescent="0.2">
      <c r="A12" s="2"/>
    </row>
    <row r="13" spans="1:7" ht="15" x14ac:dyDescent="0.25">
      <c r="A13" s="16" t="s">
        <v>56</v>
      </c>
      <c r="B13" s="10"/>
      <c r="C13" s="10"/>
      <c r="D13" s="10"/>
      <c r="E13" s="10"/>
      <c r="F13" s="10"/>
      <c r="G13" s="11"/>
    </row>
    <row r="14" spans="1:7" ht="15" x14ac:dyDescent="0.25">
      <c r="A14" s="22" t="s">
        <v>494</v>
      </c>
      <c r="B14" s="20"/>
      <c r="C14" s="20"/>
      <c r="D14" s="20"/>
      <c r="E14" s="20"/>
      <c r="F14" s="20"/>
      <c r="G14" s="21"/>
    </row>
    <row r="15" spans="1:7" x14ac:dyDescent="0.2">
      <c r="A15" s="4" t="s">
        <v>10</v>
      </c>
      <c r="B15" s="5"/>
      <c r="C15" s="5"/>
      <c r="D15" s="5"/>
      <c r="E15" s="5"/>
      <c r="F15" s="5"/>
      <c r="G15" s="6"/>
    </row>
    <row r="16" spans="1:7" x14ac:dyDescent="0.2">
      <c r="A16" s="4" t="s">
        <v>11</v>
      </c>
      <c r="B16" s="5"/>
      <c r="C16" s="5"/>
      <c r="D16" s="5"/>
      <c r="E16" s="5"/>
      <c r="F16" s="5"/>
      <c r="G16" s="6"/>
    </row>
    <row r="17" spans="1:14" x14ac:dyDescent="0.2">
      <c r="A17" s="4" t="s">
        <v>200</v>
      </c>
      <c r="B17" s="5"/>
      <c r="C17" s="5"/>
      <c r="D17" s="5"/>
      <c r="E17" s="5"/>
      <c r="F17" s="5"/>
      <c r="G17" s="6"/>
    </row>
    <row r="18" spans="1:14" x14ac:dyDescent="0.2">
      <c r="A18" s="17" t="s">
        <v>12</v>
      </c>
      <c r="B18" s="5"/>
      <c r="C18" s="5"/>
      <c r="D18" s="5"/>
      <c r="E18" s="5"/>
      <c r="F18" s="5"/>
      <c r="G18" s="6"/>
    </row>
    <row r="19" spans="1:14" x14ac:dyDescent="0.2">
      <c r="A19" s="17" t="s">
        <v>13</v>
      </c>
      <c r="B19" s="5"/>
      <c r="C19" s="5"/>
      <c r="D19" s="5"/>
      <c r="E19" s="5"/>
      <c r="F19" s="5"/>
      <c r="G19" s="6"/>
    </row>
    <row r="20" spans="1:14" x14ac:dyDescent="0.2">
      <c r="A20" s="17" t="s">
        <v>14</v>
      </c>
      <c r="B20" s="5"/>
      <c r="C20" s="5"/>
      <c r="D20" s="5"/>
      <c r="E20" s="5"/>
      <c r="F20" s="5"/>
      <c r="G20" s="6"/>
    </row>
    <row r="21" spans="1:14" x14ac:dyDescent="0.2">
      <c r="A21" s="4"/>
      <c r="B21" s="5"/>
      <c r="C21" s="5"/>
      <c r="D21" s="5"/>
      <c r="E21" s="5"/>
      <c r="F21" s="5"/>
      <c r="G21" s="6"/>
    </row>
    <row r="22" spans="1:14" ht="42.75" customHeight="1" x14ac:dyDescent="0.2">
      <c r="A22" s="117" t="s">
        <v>9</v>
      </c>
      <c r="B22" s="118"/>
      <c r="C22" s="118"/>
      <c r="D22" s="118"/>
      <c r="E22" s="118"/>
      <c r="F22" s="118"/>
      <c r="G22" s="119"/>
    </row>
    <row r="23" spans="1:14" ht="28.5" customHeight="1" x14ac:dyDescent="0.2">
      <c r="A23" s="109" t="s">
        <v>201</v>
      </c>
      <c r="B23" s="110"/>
      <c r="C23" s="110"/>
      <c r="D23" s="110"/>
      <c r="E23" s="110"/>
      <c r="F23" s="110"/>
      <c r="G23" s="111"/>
    </row>
    <row r="26" spans="1:14" ht="15" x14ac:dyDescent="0.25">
      <c r="A26" s="29" t="s">
        <v>202</v>
      </c>
      <c r="B26" s="30"/>
      <c r="C26" s="30"/>
      <c r="D26" s="30"/>
      <c r="E26" s="30"/>
      <c r="F26" s="30"/>
      <c r="G26" s="30"/>
    </row>
    <row r="27" spans="1:14" ht="6" customHeight="1" x14ac:dyDescent="0.2"/>
    <row r="28" spans="1:14" s="12" customFormat="1" ht="24" customHeight="1" x14ac:dyDescent="0.2">
      <c r="A28" s="92" t="s">
        <v>98</v>
      </c>
      <c r="B28" s="92"/>
      <c r="C28" s="92"/>
      <c r="D28" s="92"/>
      <c r="E28" s="92"/>
      <c r="F28" s="92"/>
      <c r="G28" s="92"/>
    </row>
    <row r="29" spans="1:14" ht="6" customHeight="1" x14ac:dyDescent="0.2"/>
    <row r="30" spans="1:14" ht="42.75" customHeight="1" x14ac:dyDescent="0.2">
      <c r="A30" s="83" t="s">
        <v>205</v>
      </c>
      <c r="B30" s="84"/>
      <c r="C30" s="84"/>
      <c r="D30" s="84"/>
      <c r="E30" s="84"/>
      <c r="F30" s="85"/>
      <c r="G30" s="63"/>
      <c r="I30"/>
      <c r="J30"/>
      <c r="K30"/>
      <c r="L30"/>
      <c r="M30"/>
      <c r="N30"/>
    </row>
    <row r="31" spans="1:14" ht="42.75" customHeight="1" x14ac:dyDescent="0.2">
      <c r="A31" s="83" t="s">
        <v>206</v>
      </c>
      <c r="B31" s="84"/>
      <c r="C31" s="84"/>
      <c r="D31" s="84"/>
      <c r="E31" s="84"/>
      <c r="F31" s="85"/>
      <c r="G31" s="63"/>
      <c r="I31"/>
      <c r="J31"/>
      <c r="K31"/>
      <c r="L31"/>
      <c r="M31"/>
      <c r="N31"/>
    </row>
    <row r="32" spans="1:14" ht="42.75" customHeight="1" x14ac:dyDescent="0.2">
      <c r="A32" s="83" t="s">
        <v>207</v>
      </c>
      <c r="B32" s="84"/>
      <c r="C32" s="84"/>
      <c r="D32" s="84"/>
      <c r="E32" s="84"/>
      <c r="F32" s="85"/>
      <c r="G32" s="63"/>
      <c r="I32"/>
      <c r="J32"/>
      <c r="K32"/>
      <c r="L32"/>
      <c r="M32"/>
      <c r="N32"/>
    </row>
    <row r="33" spans="1:14" ht="42.75" customHeight="1" x14ac:dyDescent="0.2">
      <c r="A33" s="83" t="s">
        <v>208</v>
      </c>
      <c r="B33" s="84"/>
      <c r="C33" s="84"/>
      <c r="D33" s="84"/>
      <c r="E33" s="84"/>
      <c r="F33" s="85"/>
      <c r="G33" s="63"/>
      <c r="I33"/>
      <c r="J33"/>
      <c r="K33"/>
      <c r="L33"/>
      <c r="M33"/>
      <c r="N33"/>
    </row>
    <row r="34" spans="1:14" ht="28.5" customHeight="1" x14ac:dyDescent="0.2">
      <c r="A34" s="83" t="s">
        <v>203</v>
      </c>
      <c r="B34" s="84"/>
      <c r="C34" s="84"/>
      <c r="D34" s="84"/>
      <c r="E34" s="84"/>
      <c r="F34" s="85"/>
      <c r="G34" s="63"/>
      <c r="I34"/>
      <c r="J34"/>
      <c r="K34"/>
      <c r="L34"/>
      <c r="M34"/>
      <c r="N34"/>
    </row>
    <row r="35" spans="1:14" ht="28.5" customHeight="1" x14ac:dyDescent="0.2">
      <c r="A35" s="83" t="s">
        <v>204</v>
      </c>
      <c r="B35" s="84"/>
      <c r="C35" s="84"/>
      <c r="D35" s="84"/>
      <c r="E35" s="84"/>
      <c r="F35" s="85"/>
      <c r="G35" s="63"/>
      <c r="I35"/>
      <c r="J35"/>
      <c r="K35"/>
      <c r="L35"/>
      <c r="M35"/>
      <c r="N35"/>
    </row>
    <row r="36" spans="1:14" ht="28.5" customHeight="1" x14ac:dyDescent="0.2">
      <c r="A36" s="83" t="s">
        <v>209</v>
      </c>
      <c r="B36" s="84"/>
      <c r="C36" s="84"/>
      <c r="D36" s="84"/>
      <c r="E36" s="84"/>
      <c r="F36" s="85"/>
      <c r="G36" s="63"/>
      <c r="I36"/>
      <c r="J36"/>
      <c r="K36"/>
      <c r="L36"/>
      <c r="M36"/>
      <c r="N36"/>
    </row>
    <row r="37" spans="1:14" ht="42.75" customHeight="1" x14ac:dyDescent="0.2">
      <c r="A37" s="83" t="s">
        <v>210</v>
      </c>
      <c r="B37" s="84"/>
      <c r="C37" s="84"/>
      <c r="D37" s="84"/>
      <c r="E37" s="84"/>
      <c r="F37" s="85"/>
      <c r="G37" s="63"/>
      <c r="I37"/>
      <c r="J37"/>
      <c r="K37"/>
      <c r="L37"/>
      <c r="M37"/>
      <c r="N37"/>
    </row>
    <row r="38" spans="1:14" ht="28.5" customHeight="1" x14ac:dyDescent="0.2">
      <c r="A38" s="83" t="s">
        <v>214</v>
      </c>
      <c r="B38" s="84"/>
      <c r="C38" s="84"/>
      <c r="D38" s="84"/>
      <c r="E38" s="84"/>
      <c r="F38" s="85"/>
      <c r="G38" s="63"/>
      <c r="I38"/>
      <c r="J38"/>
      <c r="K38"/>
      <c r="L38"/>
      <c r="M38"/>
      <c r="N38"/>
    </row>
    <row r="39" spans="1:14" ht="42.75" customHeight="1" x14ac:dyDescent="0.2">
      <c r="A39" s="83" t="s">
        <v>211</v>
      </c>
      <c r="B39" s="84"/>
      <c r="C39" s="84"/>
      <c r="D39" s="84"/>
      <c r="E39" s="84"/>
      <c r="F39" s="85"/>
      <c r="G39" s="63"/>
      <c r="I39"/>
      <c r="J39"/>
      <c r="K39"/>
      <c r="L39"/>
      <c r="M39"/>
      <c r="N39"/>
    </row>
    <row r="40" spans="1:14" ht="28.5" customHeight="1" x14ac:dyDescent="0.2">
      <c r="A40" s="83" t="s">
        <v>212</v>
      </c>
      <c r="B40" s="84"/>
      <c r="C40" s="84"/>
      <c r="D40" s="84"/>
      <c r="E40" s="84"/>
      <c r="F40" s="85"/>
      <c r="G40" s="63"/>
      <c r="I40"/>
      <c r="J40"/>
      <c r="K40"/>
      <c r="L40"/>
      <c r="M40"/>
      <c r="N40"/>
    </row>
    <row r="41" spans="1:14" ht="42.75" customHeight="1" x14ac:dyDescent="0.2">
      <c r="A41" s="83" t="s">
        <v>213</v>
      </c>
      <c r="B41" s="84"/>
      <c r="C41" s="84"/>
      <c r="D41" s="84"/>
      <c r="E41" s="84"/>
      <c r="F41" s="85"/>
      <c r="G41" s="63"/>
      <c r="I41"/>
      <c r="J41"/>
      <c r="K41"/>
      <c r="L41"/>
      <c r="M41"/>
      <c r="N41"/>
    </row>
    <row r="44" spans="1:14" ht="15" x14ac:dyDescent="0.25">
      <c r="A44" s="29" t="s">
        <v>20</v>
      </c>
      <c r="B44" s="30"/>
      <c r="C44" s="30"/>
      <c r="D44" s="30"/>
      <c r="E44" s="30"/>
      <c r="F44" s="30"/>
      <c r="G44" s="30"/>
    </row>
    <row r="45" spans="1:14" ht="6" customHeight="1" x14ac:dyDescent="0.2"/>
    <row r="46" spans="1:14" ht="24" customHeight="1" x14ac:dyDescent="0.2">
      <c r="A46" s="92" t="s">
        <v>98</v>
      </c>
      <c r="B46" s="92"/>
      <c r="C46" s="92"/>
      <c r="D46" s="92"/>
      <c r="E46" s="92"/>
      <c r="F46" s="92"/>
      <c r="G46" s="92"/>
    </row>
    <row r="47" spans="1:14" s="12" customFormat="1" ht="6" customHeight="1" x14ac:dyDescent="0.2">
      <c r="A47" s="1"/>
      <c r="B47" s="1"/>
      <c r="C47" s="1"/>
      <c r="D47" s="1"/>
      <c r="E47" s="1"/>
      <c r="F47" s="1"/>
      <c r="G47" s="1"/>
      <c r="I47" s="1"/>
    </row>
    <row r="48" spans="1:14" ht="36" customHeight="1" x14ac:dyDescent="0.2">
      <c r="A48" s="92" t="s">
        <v>99</v>
      </c>
      <c r="B48" s="92"/>
      <c r="C48" s="92"/>
      <c r="D48" s="92"/>
      <c r="E48" s="92"/>
      <c r="F48" s="92"/>
      <c r="G48" s="92"/>
    </row>
    <row r="49" spans="1:14" s="12" customFormat="1" ht="6" customHeight="1" x14ac:dyDescent="0.2">
      <c r="A49" s="1"/>
      <c r="B49" s="1"/>
      <c r="C49" s="1"/>
      <c r="D49" s="1"/>
      <c r="E49" s="1"/>
      <c r="F49" s="1"/>
      <c r="G49" s="1"/>
      <c r="I49" s="1"/>
    </row>
    <row r="50" spans="1:14" ht="24" customHeight="1" x14ac:dyDescent="0.2">
      <c r="A50" s="92" t="s">
        <v>230</v>
      </c>
      <c r="B50" s="92"/>
      <c r="C50" s="92"/>
      <c r="D50" s="92"/>
      <c r="E50" s="92"/>
      <c r="F50" s="92"/>
      <c r="G50" s="92"/>
    </row>
    <row r="51" spans="1:14" s="12" customFormat="1" ht="6" customHeight="1" x14ac:dyDescent="0.2">
      <c r="A51" s="1"/>
      <c r="B51" s="1"/>
      <c r="C51" s="1"/>
      <c r="D51" s="1"/>
      <c r="E51" s="1"/>
      <c r="F51" s="1"/>
      <c r="G51" s="1"/>
      <c r="I51" s="1"/>
    </row>
    <row r="52" spans="1:14" ht="71.25" customHeight="1" x14ac:dyDescent="0.2">
      <c r="A52" s="83" t="s">
        <v>217</v>
      </c>
      <c r="B52" s="94"/>
      <c r="C52" s="94"/>
      <c r="D52" s="94"/>
      <c r="E52" s="94"/>
      <c r="F52" s="95"/>
      <c r="G52" s="63"/>
      <c r="I52"/>
      <c r="J52"/>
      <c r="K52"/>
      <c r="L52"/>
      <c r="M52"/>
      <c r="N52"/>
    </row>
    <row r="53" spans="1:14" ht="42.75" customHeight="1" x14ac:dyDescent="0.2">
      <c r="A53" s="83" t="s">
        <v>218</v>
      </c>
      <c r="B53" s="94"/>
      <c r="C53" s="94"/>
      <c r="D53" s="94"/>
      <c r="E53" s="94"/>
      <c r="F53" s="95"/>
      <c r="G53" s="63"/>
      <c r="I53"/>
      <c r="J53"/>
      <c r="K53"/>
      <c r="L53"/>
      <c r="M53"/>
      <c r="N53"/>
    </row>
    <row r="54" spans="1:14" ht="28.5" customHeight="1" x14ac:dyDescent="0.2">
      <c r="A54" s="83" t="s">
        <v>215</v>
      </c>
      <c r="B54" s="94"/>
      <c r="C54" s="94"/>
      <c r="D54" s="94"/>
      <c r="E54" s="94"/>
      <c r="F54" s="95"/>
      <c r="G54" s="63"/>
      <c r="I54"/>
      <c r="J54"/>
      <c r="K54"/>
      <c r="L54"/>
      <c r="M54"/>
      <c r="N54"/>
    </row>
    <row r="55" spans="1:14" ht="42.75" customHeight="1" x14ac:dyDescent="0.2">
      <c r="A55" s="83" t="s">
        <v>219</v>
      </c>
      <c r="B55" s="94"/>
      <c r="C55" s="94"/>
      <c r="D55" s="94"/>
      <c r="E55" s="94"/>
      <c r="F55" s="95"/>
      <c r="G55" s="63"/>
      <c r="I55"/>
      <c r="J55"/>
      <c r="K55"/>
      <c r="L55"/>
      <c r="M55"/>
      <c r="N55"/>
    </row>
    <row r="56" spans="1:14" ht="27.75" customHeight="1" x14ac:dyDescent="0.2">
      <c r="A56" s="83" t="s">
        <v>220</v>
      </c>
      <c r="B56" s="94"/>
      <c r="C56" s="94"/>
      <c r="D56" s="94"/>
      <c r="E56" s="94"/>
      <c r="F56" s="95"/>
      <c r="G56" s="63"/>
      <c r="I56"/>
      <c r="J56"/>
      <c r="K56"/>
      <c r="L56"/>
      <c r="M56"/>
      <c r="N56"/>
    </row>
    <row r="57" spans="1:14" ht="28.5" customHeight="1" x14ac:dyDescent="0.2">
      <c r="A57" s="83" t="s">
        <v>216</v>
      </c>
      <c r="B57" s="94"/>
      <c r="C57" s="94"/>
      <c r="D57" s="94"/>
      <c r="E57" s="94"/>
      <c r="F57" s="95"/>
      <c r="G57" s="63"/>
      <c r="I57"/>
      <c r="J57"/>
      <c r="K57"/>
      <c r="L57"/>
      <c r="M57"/>
      <c r="N57"/>
    </row>
    <row r="58" spans="1:14" ht="57" customHeight="1" x14ac:dyDescent="0.2">
      <c r="A58" s="83" t="s">
        <v>221</v>
      </c>
      <c r="B58" s="94"/>
      <c r="C58" s="94"/>
      <c r="D58" s="94"/>
      <c r="E58" s="94"/>
      <c r="F58" s="95"/>
      <c r="G58" s="63"/>
      <c r="I58"/>
      <c r="J58"/>
      <c r="K58"/>
      <c r="L58"/>
      <c r="M58"/>
      <c r="N58"/>
    </row>
    <row r="59" spans="1:14" ht="28.5" customHeight="1" x14ac:dyDescent="0.2">
      <c r="A59" s="83" t="s">
        <v>227</v>
      </c>
      <c r="B59" s="94"/>
      <c r="C59" s="94"/>
      <c r="D59" s="94"/>
      <c r="E59" s="94"/>
      <c r="F59" s="95"/>
      <c r="G59" s="63"/>
      <c r="I59"/>
      <c r="J59"/>
      <c r="K59"/>
      <c r="L59"/>
      <c r="M59"/>
      <c r="N59"/>
    </row>
    <row r="60" spans="1:14" ht="28.5" customHeight="1" x14ac:dyDescent="0.2">
      <c r="A60" s="83" t="s">
        <v>222</v>
      </c>
      <c r="B60" s="94"/>
      <c r="C60" s="94"/>
      <c r="D60" s="94"/>
      <c r="E60" s="94"/>
      <c r="F60" s="95"/>
      <c r="G60" s="63"/>
      <c r="I60"/>
      <c r="J60"/>
      <c r="K60"/>
      <c r="L60"/>
      <c r="M60"/>
      <c r="N60"/>
    </row>
    <row r="61" spans="1:14" ht="42.75" customHeight="1" x14ac:dyDescent="0.2">
      <c r="A61" s="83" t="s">
        <v>228</v>
      </c>
      <c r="B61" s="94"/>
      <c r="C61" s="94"/>
      <c r="D61" s="94"/>
      <c r="E61" s="94"/>
      <c r="F61" s="95"/>
      <c r="G61" s="63"/>
      <c r="I61"/>
      <c r="J61"/>
      <c r="K61"/>
      <c r="L61"/>
      <c r="M61"/>
      <c r="N61"/>
    </row>
    <row r="62" spans="1:14" ht="28.5" customHeight="1" x14ac:dyDescent="0.2">
      <c r="A62" s="83" t="s">
        <v>223</v>
      </c>
      <c r="B62" s="94"/>
      <c r="C62" s="94"/>
      <c r="D62" s="94"/>
      <c r="E62" s="94"/>
      <c r="F62" s="95"/>
      <c r="G62" s="63"/>
      <c r="I62"/>
      <c r="J62"/>
      <c r="K62"/>
      <c r="L62"/>
      <c r="M62"/>
      <c r="N62"/>
    </row>
    <row r="63" spans="1:14" ht="28.5" customHeight="1" x14ac:dyDescent="0.2">
      <c r="A63" s="83" t="s">
        <v>224</v>
      </c>
      <c r="B63" s="94"/>
      <c r="C63" s="94"/>
      <c r="D63" s="94"/>
      <c r="E63" s="94"/>
      <c r="F63" s="95"/>
      <c r="G63" s="63"/>
      <c r="I63"/>
      <c r="J63"/>
      <c r="K63"/>
      <c r="L63"/>
      <c r="M63"/>
      <c r="N63"/>
    </row>
    <row r="64" spans="1:14" ht="28.5" customHeight="1" x14ac:dyDescent="0.2">
      <c r="A64" s="83" t="s">
        <v>225</v>
      </c>
      <c r="B64" s="94"/>
      <c r="C64" s="94"/>
      <c r="D64" s="94"/>
      <c r="E64" s="94"/>
      <c r="F64" s="95"/>
      <c r="G64" s="63"/>
      <c r="I64"/>
      <c r="J64"/>
      <c r="K64"/>
      <c r="L64"/>
      <c r="M64"/>
      <c r="N64"/>
    </row>
    <row r="65" spans="1:14" ht="28.5" customHeight="1" x14ac:dyDescent="0.2">
      <c r="A65" s="83" t="s">
        <v>226</v>
      </c>
      <c r="B65" s="94"/>
      <c r="C65" s="94"/>
      <c r="D65" s="94"/>
      <c r="E65" s="94"/>
      <c r="F65" s="95"/>
      <c r="G65" s="63"/>
      <c r="I65"/>
      <c r="J65"/>
      <c r="K65"/>
      <c r="L65"/>
      <c r="M65"/>
      <c r="N65"/>
    </row>
    <row r="68" spans="1:14" ht="15" x14ac:dyDescent="0.25">
      <c r="A68" s="29" t="s">
        <v>229</v>
      </c>
      <c r="B68" s="30"/>
      <c r="C68" s="30"/>
      <c r="D68" s="30"/>
      <c r="E68" s="30"/>
      <c r="F68" s="30"/>
      <c r="G68" s="30"/>
    </row>
    <row r="69" spans="1:14" ht="6" customHeight="1" x14ac:dyDescent="0.2">
      <c r="I69" s="13"/>
    </row>
    <row r="70" spans="1:14" ht="12" customHeight="1" x14ac:dyDescent="0.2">
      <c r="A70" s="93" t="s">
        <v>231</v>
      </c>
      <c r="B70" s="93"/>
      <c r="C70" s="93"/>
      <c r="D70" s="93"/>
      <c r="E70" s="93"/>
      <c r="F70" s="93"/>
      <c r="G70" s="93"/>
    </row>
    <row r="71" spans="1:14" s="12" customFormat="1" ht="6" customHeight="1" x14ac:dyDescent="0.2">
      <c r="A71" s="1"/>
      <c r="B71" s="1"/>
      <c r="C71" s="1"/>
      <c r="D71" s="1"/>
      <c r="E71" s="1"/>
      <c r="F71" s="1"/>
      <c r="G71" s="1"/>
      <c r="I71" s="1"/>
    </row>
    <row r="72" spans="1:14" ht="28.5" customHeight="1" x14ac:dyDescent="0.2">
      <c r="A72" s="83" t="s">
        <v>232</v>
      </c>
      <c r="B72" s="84"/>
      <c r="C72" s="84"/>
      <c r="D72" s="84"/>
      <c r="E72" s="84"/>
      <c r="F72" s="85"/>
      <c r="G72" s="63"/>
      <c r="I72"/>
      <c r="J72"/>
      <c r="K72"/>
      <c r="L72"/>
      <c r="M72"/>
      <c r="N72"/>
    </row>
    <row r="73" spans="1:14" ht="28.5" customHeight="1" x14ac:dyDescent="0.2">
      <c r="A73" s="83" t="s">
        <v>234</v>
      </c>
      <c r="B73" s="84"/>
      <c r="C73" s="84"/>
      <c r="D73" s="84"/>
      <c r="E73" s="84"/>
      <c r="F73" s="85"/>
      <c r="G73" s="63"/>
      <c r="I73"/>
      <c r="J73"/>
      <c r="K73"/>
      <c r="L73"/>
      <c r="M73"/>
      <c r="N73"/>
    </row>
    <row r="74" spans="1:14" ht="28.5" customHeight="1" x14ac:dyDescent="0.2">
      <c r="A74" s="83" t="s">
        <v>235</v>
      </c>
      <c r="B74" s="84"/>
      <c r="C74" s="84"/>
      <c r="D74" s="84"/>
      <c r="E74" s="84"/>
      <c r="F74" s="85"/>
      <c r="G74" s="63"/>
      <c r="I74"/>
      <c r="J74"/>
      <c r="K74"/>
      <c r="L74"/>
      <c r="M74"/>
      <c r="N74"/>
    </row>
    <row r="75" spans="1:14" ht="42.75" customHeight="1" x14ac:dyDescent="0.2">
      <c r="A75" s="83" t="s">
        <v>236</v>
      </c>
      <c r="B75" s="84"/>
      <c r="C75" s="84"/>
      <c r="D75" s="84"/>
      <c r="E75" s="84"/>
      <c r="F75" s="85"/>
      <c r="G75" s="63"/>
      <c r="I75"/>
      <c r="J75"/>
      <c r="K75"/>
      <c r="L75"/>
      <c r="M75"/>
      <c r="N75"/>
    </row>
    <row r="76" spans="1:14" ht="42.75" customHeight="1" x14ac:dyDescent="0.2">
      <c r="A76" s="83" t="s">
        <v>237</v>
      </c>
      <c r="B76" s="84"/>
      <c r="C76" s="84"/>
      <c r="D76" s="84"/>
      <c r="E76" s="84"/>
      <c r="F76" s="85"/>
      <c r="G76" s="63"/>
      <c r="I76"/>
      <c r="J76"/>
      <c r="K76"/>
      <c r="L76"/>
      <c r="M76"/>
      <c r="N76"/>
    </row>
    <row r="77" spans="1:14" ht="42.75" customHeight="1" x14ac:dyDescent="0.2">
      <c r="A77" s="83" t="s">
        <v>238</v>
      </c>
      <c r="B77" s="84"/>
      <c r="C77" s="84"/>
      <c r="D77" s="84"/>
      <c r="E77" s="84"/>
      <c r="F77" s="85"/>
      <c r="G77" s="63"/>
      <c r="I77"/>
      <c r="J77"/>
      <c r="K77"/>
      <c r="L77"/>
      <c r="M77"/>
      <c r="N77"/>
    </row>
    <row r="78" spans="1:14" ht="42.75" customHeight="1" x14ac:dyDescent="0.2">
      <c r="A78" s="83" t="s">
        <v>239</v>
      </c>
      <c r="B78" s="84"/>
      <c r="C78" s="84"/>
      <c r="D78" s="84"/>
      <c r="E78" s="84"/>
      <c r="F78" s="85"/>
      <c r="G78" s="63"/>
      <c r="I78"/>
      <c r="J78"/>
      <c r="K78"/>
      <c r="L78"/>
      <c r="M78"/>
      <c r="N78"/>
    </row>
    <row r="79" spans="1:14" ht="28.5" customHeight="1" x14ac:dyDescent="0.2">
      <c r="A79" s="83" t="s">
        <v>233</v>
      </c>
      <c r="B79" s="84"/>
      <c r="C79" s="84"/>
      <c r="D79" s="84"/>
      <c r="E79" s="84"/>
      <c r="F79" s="85"/>
      <c r="G79" s="63"/>
      <c r="I79"/>
      <c r="J79"/>
      <c r="K79"/>
      <c r="L79"/>
      <c r="M79"/>
      <c r="N79"/>
    </row>
    <row r="82" spans="1:14" ht="15" x14ac:dyDescent="0.25">
      <c r="A82" s="29" t="s">
        <v>240</v>
      </c>
      <c r="B82" s="30"/>
      <c r="C82" s="30"/>
      <c r="D82" s="30"/>
      <c r="E82" s="30"/>
      <c r="F82" s="30"/>
      <c r="G82" s="30"/>
    </row>
    <row r="83" spans="1:14" ht="6" customHeight="1" x14ac:dyDescent="0.2"/>
    <row r="84" spans="1:14" ht="24" customHeight="1" x14ac:dyDescent="0.2">
      <c r="A84" s="92" t="s">
        <v>98</v>
      </c>
      <c r="B84" s="92"/>
      <c r="C84" s="92"/>
      <c r="D84" s="92"/>
      <c r="E84" s="92"/>
      <c r="F84" s="92"/>
      <c r="G84" s="92"/>
      <c r="I84" s="26"/>
    </row>
    <row r="85" spans="1:14" s="13" customFormat="1" ht="6" customHeight="1" x14ac:dyDescent="0.2">
      <c r="A85" s="1"/>
      <c r="B85" s="1"/>
      <c r="C85" s="1"/>
      <c r="D85" s="1"/>
      <c r="E85" s="1"/>
      <c r="F85" s="1"/>
      <c r="G85" s="1"/>
      <c r="I85" s="1"/>
    </row>
    <row r="86" spans="1:14" ht="28.5" customHeight="1" x14ac:dyDescent="0.2">
      <c r="A86" s="83" t="s">
        <v>241</v>
      </c>
      <c r="B86" s="84"/>
      <c r="C86" s="84"/>
      <c r="D86" s="84"/>
      <c r="E86" s="84"/>
      <c r="F86" s="85"/>
      <c r="G86" s="63"/>
      <c r="I86"/>
      <c r="J86"/>
      <c r="K86"/>
      <c r="L86"/>
      <c r="M86"/>
      <c r="N86"/>
    </row>
    <row r="87" spans="1:14" ht="28.5" customHeight="1" x14ac:dyDescent="0.2">
      <c r="A87" s="83" t="s">
        <v>248</v>
      </c>
      <c r="B87" s="84"/>
      <c r="C87" s="84"/>
      <c r="D87" s="84"/>
      <c r="E87" s="84"/>
      <c r="F87" s="85"/>
      <c r="G87" s="63"/>
      <c r="I87"/>
      <c r="J87"/>
      <c r="K87"/>
      <c r="L87"/>
      <c r="M87"/>
      <c r="N87"/>
    </row>
    <row r="88" spans="1:14" ht="28.5" customHeight="1" x14ac:dyDescent="0.2">
      <c r="A88" s="83" t="s">
        <v>242</v>
      </c>
      <c r="B88" s="84"/>
      <c r="C88" s="84"/>
      <c r="D88" s="84"/>
      <c r="E88" s="84"/>
      <c r="F88" s="85"/>
      <c r="G88" s="63"/>
      <c r="I88"/>
      <c r="J88"/>
      <c r="K88"/>
      <c r="L88"/>
      <c r="M88"/>
      <c r="N88"/>
    </row>
    <row r="89" spans="1:14" ht="28.5" customHeight="1" x14ac:dyDescent="0.2">
      <c r="A89" s="83" t="s">
        <v>243</v>
      </c>
      <c r="B89" s="84"/>
      <c r="C89" s="84"/>
      <c r="D89" s="84"/>
      <c r="E89" s="84"/>
      <c r="F89" s="85"/>
      <c r="G89" s="63"/>
      <c r="I89"/>
      <c r="J89"/>
      <c r="K89"/>
      <c r="L89"/>
      <c r="M89"/>
      <c r="N89"/>
    </row>
    <row r="90" spans="1:14" ht="28.5" customHeight="1" x14ac:dyDescent="0.2">
      <c r="A90" s="83" t="s">
        <v>249</v>
      </c>
      <c r="B90" s="84"/>
      <c r="C90" s="84"/>
      <c r="D90" s="84"/>
      <c r="E90" s="84"/>
      <c r="F90" s="85"/>
      <c r="G90" s="63"/>
      <c r="I90"/>
      <c r="J90"/>
      <c r="K90"/>
      <c r="L90"/>
      <c r="M90"/>
      <c r="N90"/>
    </row>
    <row r="91" spans="1:14" ht="28.5" customHeight="1" x14ac:dyDescent="0.2">
      <c r="A91" s="83" t="s">
        <v>244</v>
      </c>
      <c r="B91" s="84"/>
      <c r="C91" s="84"/>
      <c r="D91" s="84"/>
      <c r="E91" s="84"/>
      <c r="F91" s="85"/>
      <c r="G91" s="63"/>
      <c r="I91"/>
      <c r="J91"/>
      <c r="K91"/>
      <c r="L91"/>
      <c r="M91"/>
      <c r="N91"/>
    </row>
    <row r="92" spans="1:14" ht="28.5" customHeight="1" x14ac:dyDescent="0.2">
      <c r="A92" s="83" t="s">
        <v>38</v>
      </c>
      <c r="B92" s="84"/>
      <c r="C92" s="84"/>
      <c r="D92" s="84"/>
      <c r="E92" s="84"/>
      <c r="F92" s="85"/>
      <c r="G92" s="63"/>
      <c r="I92"/>
      <c r="J92"/>
      <c r="K92"/>
      <c r="L92"/>
      <c r="M92"/>
      <c r="N92"/>
    </row>
    <row r="93" spans="1:14" ht="42.75" customHeight="1" x14ac:dyDescent="0.2">
      <c r="A93" s="83" t="s">
        <v>250</v>
      </c>
      <c r="B93" s="84"/>
      <c r="C93" s="84"/>
      <c r="D93" s="84"/>
      <c r="E93" s="84"/>
      <c r="F93" s="85"/>
      <c r="G93" s="63"/>
      <c r="I93"/>
      <c r="J93"/>
      <c r="K93"/>
      <c r="L93"/>
      <c r="M93"/>
      <c r="N93"/>
    </row>
    <row r="94" spans="1:14" ht="28.5" customHeight="1" x14ac:dyDescent="0.2">
      <c r="A94" s="83" t="s">
        <v>251</v>
      </c>
      <c r="B94" s="84"/>
      <c r="C94" s="84"/>
      <c r="D94" s="84"/>
      <c r="E94" s="84"/>
      <c r="F94" s="85"/>
      <c r="G94" s="63"/>
      <c r="I94"/>
      <c r="J94"/>
      <c r="K94"/>
      <c r="L94"/>
      <c r="M94"/>
      <c r="N94"/>
    </row>
    <row r="95" spans="1:14" ht="28.5" customHeight="1" x14ac:dyDescent="0.2">
      <c r="A95" s="83" t="s">
        <v>245</v>
      </c>
      <c r="B95" s="84"/>
      <c r="C95" s="84"/>
      <c r="D95" s="84"/>
      <c r="E95" s="84"/>
      <c r="F95" s="85"/>
      <c r="G95" s="63"/>
      <c r="I95"/>
      <c r="J95"/>
      <c r="K95"/>
      <c r="L95"/>
      <c r="M95"/>
      <c r="N95"/>
    </row>
    <row r="96" spans="1:14" ht="28.5" customHeight="1" x14ac:dyDescent="0.2">
      <c r="A96" s="83" t="s">
        <v>246</v>
      </c>
      <c r="B96" s="84"/>
      <c r="C96" s="84"/>
      <c r="D96" s="84"/>
      <c r="E96" s="84"/>
      <c r="F96" s="85"/>
      <c r="G96" s="63"/>
      <c r="I96"/>
      <c r="J96"/>
      <c r="K96"/>
      <c r="L96"/>
      <c r="M96"/>
      <c r="N96"/>
    </row>
    <row r="97" spans="1:14" ht="28.5" customHeight="1" x14ac:dyDescent="0.2">
      <c r="A97" s="83" t="s">
        <v>252</v>
      </c>
      <c r="B97" s="84"/>
      <c r="C97" s="84"/>
      <c r="D97" s="84"/>
      <c r="E97" s="84"/>
      <c r="F97" s="85"/>
      <c r="G97" s="63"/>
      <c r="I97"/>
      <c r="J97"/>
      <c r="K97"/>
      <c r="L97"/>
      <c r="M97"/>
      <c r="N97"/>
    </row>
    <row r="98" spans="1:14" ht="28.5" customHeight="1" x14ac:dyDescent="0.2">
      <c r="A98" s="83" t="s">
        <v>247</v>
      </c>
      <c r="B98" s="84"/>
      <c r="C98" s="84"/>
      <c r="D98" s="84"/>
      <c r="E98" s="84"/>
      <c r="F98" s="85"/>
      <c r="G98" s="63"/>
      <c r="I98"/>
      <c r="J98"/>
      <c r="K98"/>
      <c r="L98"/>
      <c r="M98"/>
      <c r="N98"/>
    </row>
    <row r="99" spans="1:14" ht="42.75" customHeight="1" x14ac:dyDescent="0.2">
      <c r="A99" s="83" t="s">
        <v>253</v>
      </c>
      <c r="B99" s="84"/>
      <c r="C99" s="84"/>
      <c r="D99" s="84"/>
      <c r="E99" s="84"/>
      <c r="F99" s="85"/>
      <c r="G99" s="63"/>
      <c r="I99"/>
      <c r="J99"/>
      <c r="K99"/>
      <c r="L99"/>
      <c r="M99"/>
      <c r="N99"/>
    </row>
    <row r="100" spans="1:14" ht="28.5" customHeight="1" x14ac:dyDescent="0.2">
      <c r="A100" s="83" t="s">
        <v>254</v>
      </c>
      <c r="B100" s="84"/>
      <c r="C100" s="84"/>
      <c r="D100" s="84"/>
      <c r="E100" s="84"/>
      <c r="F100" s="85"/>
      <c r="G100" s="63"/>
      <c r="I100"/>
      <c r="J100"/>
      <c r="K100"/>
      <c r="L100"/>
      <c r="M100"/>
      <c r="N100"/>
    </row>
    <row r="101" spans="1:14" ht="42.75" customHeight="1" x14ac:dyDescent="0.2">
      <c r="A101" s="83" t="s">
        <v>255</v>
      </c>
      <c r="B101" s="84"/>
      <c r="C101" s="84"/>
      <c r="D101" s="84"/>
      <c r="E101" s="84"/>
      <c r="F101" s="85"/>
      <c r="G101" s="63"/>
      <c r="I101"/>
      <c r="J101"/>
      <c r="K101"/>
      <c r="L101"/>
      <c r="M101"/>
      <c r="N101"/>
    </row>
    <row r="104" spans="1:14" ht="15" x14ac:dyDescent="0.25">
      <c r="A104" s="29" t="s">
        <v>44</v>
      </c>
      <c r="B104" s="30"/>
      <c r="C104" s="30"/>
      <c r="D104" s="30"/>
      <c r="E104" s="30"/>
      <c r="F104" s="30"/>
      <c r="G104" s="30"/>
    </row>
    <row r="105" spans="1:14" ht="6" customHeight="1" x14ac:dyDescent="0.2"/>
    <row r="106" spans="1:14" ht="24" customHeight="1" x14ac:dyDescent="0.2">
      <c r="A106" s="92" t="s">
        <v>98</v>
      </c>
      <c r="B106" s="92"/>
      <c r="C106" s="92"/>
      <c r="D106" s="92"/>
      <c r="E106" s="92"/>
      <c r="F106" s="92"/>
      <c r="G106" s="92"/>
    </row>
    <row r="107" spans="1:14" s="26" customFormat="1" ht="6" customHeight="1" x14ac:dyDescent="0.2">
      <c r="A107" s="1"/>
      <c r="B107" s="1"/>
      <c r="C107" s="1"/>
      <c r="D107" s="1"/>
      <c r="E107" s="1"/>
      <c r="F107" s="1"/>
      <c r="G107" s="1"/>
      <c r="I107" s="1"/>
    </row>
    <row r="108" spans="1:14" ht="12" customHeight="1" x14ac:dyDescent="0.2">
      <c r="A108" s="93" t="s">
        <v>231</v>
      </c>
      <c r="B108" s="93"/>
      <c r="C108" s="93"/>
      <c r="D108" s="93"/>
      <c r="E108" s="93"/>
      <c r="F108" s="93"/>
      <c r="G108" s="93"/>
    </row>
    <row r="109" spans="1:14" s="15" customFormat="1" ht="6" customHeight="1" x14ac:dyDescent="0.2">
      <c r="A109" s="1"/>
      <c r="B109" s="1"/>
      <c r="C109" s="1"/>
      <c r="D109" s="1"/>
      <c r="E109" s="1"/>
      <c r="F109" s="1"/>
      <c r="G109" s="1"/>
      <c r="I109" s="1"/>
    </row>
    <row r="110" spans="1:14" ht="28.5" customHeight="1" x14ac:dyDescent="0.2">
      <c r="A110" s="83" t="s">
        <v>258</v>
      </c>
      <c r="B110" s="84"/>
      <c r="C110" s="84"/>
      <c r="D110" s="84"/>
      <c r="E110" s="84"/>
      <c r="F110" s="85"/>
      <c r="G110" s="63"/>
      <c r="I110"/>
      <c r="J110"/>
      <c r="K110"/>
      <c r="L110"/>
      <c r="M110"/>
      <c r="N110"/>
    </row>
    <row r="111" spans="1:14" ht="28.5" customHeight="1" x14ac:dyDescent="0.2">
      <c r="A111" s="83" t="s">
        <v>256</v>
      </c>
      <c r="B111" s="84"/>
      <c r="C111" s="84"/>
      <c r="D111" s="84"/>
      <c r="E111" s="84"/>
      <c r="F111" s="85"/>
      <c r="G111" s="63"/>
      <c r="I111"/>
      <c r="J111"/>
      <c r="K111"/>
      <c r="L111"/>
      <c r="M111"/>
      <c r="N111"/>
    </row>
    <row r="112" spans="1:14" ht="42.75" customHeight="1" x14ac:dyDescent="0.2">
      <c r="A112" s="83" t="s">
        <v>259</v>
      </c>
      <c r="B112" s="84"/>
      <c r="C112" s="84"/>
      <c r="D112" s="84"/>
      <c r="E112" s="84"/>
      <c r="F112" s="85"/>
      <c r="G112" s="63"/>
      <c r="I112"/>
      <c r="J112"/>
      <c r="K112"/>
      <c r="L112"/>
      <c r="M112"/>
      <c r="N112"/>
    </row>
    <row r="113" spans="1:14" ht="28.5" customHeight="1" x14ac:dyDescent="0.2">
      <c r="A113" s="83" t="s">
        <v>260</v>
      </c>
      <c r="B113" s="84"/>
      <c r="C113" s="84"/>
      <c r="D113" s="84"/>
      <c r="E113" s="84"/>
      <c r="F113" s="85"/>
      <c r="G113" s="63"/>
      <c r="I113"/>
      <c r="J113"/>
      <c r="K113"/>
      <c r="L113"/>
      <c r="M113"/>
      <c r="N113"/>
    </row>
    <row r="114" spans="1:14" ht="28.5" customHeight="1" x14ac:dyDescent="0.2">
      <c r="A114" s="83" t="s">
        <v>261</v>
      </c>
      <c r="B114" s="84"/>
      <c r="C114" s="84"/>
      <c r="D114" s="84"/>
      <c r="E114" s="84"/>
      <c r="F114" s="85"/>
      <c r="G114" s="63"/>
      <c r="I114"/>
      <c r="J114"/>
      <c r="K114"/>
      <c r="L114"/>
      <c r="M114"/>
      <c r="N114"/>
    </row>
    <row r="115" spans="1:14" ht="28.5" customHeight="1" x14ac:dyDescent="0.2">
      <c r="A115" s="83" t="s">
        <v>257</v>
      </c>
      <c r="B115" s="84"/>
      <c r="C115" s="84"/>
      <c r="D115" s="84"/>
      <c r="E115" s="84"/>
      <c r="F115" s="85"/>
      <c r="G115" s="63"/>
      <c r="I115"/>
      <c r="J115"/>
      <c r="K115"/>
      <c r="L115"/>
      <c r="M115"/>
      <c r="N115"/>
    </row>
    <row r="116" spans="1:14" ht="28.5" customHeight="1" x14ac:dyDescent="0.2">
      <c r="A116" s="83" t="s">
        <v>262</v>
      </c>
      <c r="B116" s="84"/>
      <c r="C116" s="84"/>
      <c r="D116" s="84"/>
      <c r="E116" s="84"/>
      <c r="F116" s="85"/>
      <c r="G116" s="63"/>
      <c r="I116"/>
      <c r="J116"/>
      <c r="K116"/>
      <c r="L116"/>
      <c r="M116"/>
      <c r="N116"/>
    </row>
    <row r="117" spans="1:14" ht="28.5" customHeight="1" x14ac:dyDescent="0.2">
      <c r="A117" s="83" t="s">
        <v>263</v>
      </c>
      <c r="B117" s="84"/>
      <c r="C117" s="84"/>
      <c r="D117" s="84"/>
      <c r="E117" s="84"/>
      <c r="F117" s="85"/>
      <c r="G117" s="63"/>
      <c r="I117"/>
      <c r="J117"/>
      <c r="K117"/>
      <c r="L117"/>
      <c r="M117"/>
      <c r="N117"/>
    </row>
    <row r="118" spans="1:14" ht="28.5" customHeight="1" x14ac:dyDescent="0.2">
      <c r="A118" s="83" t="s">
        <v>264</v>
      </c>
      <c r="B118" s="84"/>
      <c r="C118" s="84"/>
      <c r="D118" s="84"/>
      <c r="E118" s="84"/>
      <c r="F118" s="85"/>
      <c r="G118" s="63"/>
      <c r="I118"/>
      <c r="J118"/>
      <c r="K118"/>
      <c r="L118"/>
      <c r="M118"/>
      <c r="N118"/>
    </row>
    <row r="121" spans="1:14" ht="15" x14ac:dyDescent="0.25">
      <c r="A121" s="29" t="s">
        <v>46</v>
      </c>
      <c r="B121" s="30"/>
      <c r="C121" s="30"/>
      <c r="D121" s="30"/>
      <c r="E121" s="30"/>
      <c r="F121" s="30"/>
      <c r="G121" s="30"/>
    </row>
    <row r="122" spans="1:14" ht="6" customHeight="1" x14ac:dyDescent="0.2"/>
    <row r="123" spans="1:14" ht="28.5" customHeight="1" x14ac:dyDescent="0.2">
      <c r="A123" s="83" t="s">
        <v>269</v>
      </c>
      <c r="B123" s="84"/>
      <c r="C123" s="84"/>
      <c r="D123" s="84"/>
      <c r="E123" s="84"/>
      <c r="F123" s="85"/>
      <c r="G123" s="63"/>
      <c r="I123"/>
      <c r="J123"/>
      <c r="K123"/>
      <c r="L123"/>
      <c r="M123"/>
      <c r="N123"/>
    </row>
    <row r="124" spans="1:14" ht="28.5" customHeight="1" x14ac:dyDescent="0.2">
      <c r="A124" s="83" t="s">
        <v>265</v>
      </c>
      <c r="B124" s="84"/>
      <c r="C124" s="84"/>
      <c r="D124" s="84"/>
      <c r="E124" s="84"/>
      <c r="F124" s="85"/>
      <c r="G124" s="63"/>
      <c r="I124"/>
      <c r="J124"/>
      <c r="K124"/>
      <c r="L124"/>
      <c r="M124"/>
      <c r="N124"/>
    </row>
    <row r="125" spans="1:14" ht="28.5" customHeight="1" x14ac:dyDescent="0.2">
      <c r="A125" s="83" t="s">
        <v>266</v>
      </c>
      <c r="B125" s="84"/>
      <c r="C125" s="84"/>
      <c r="D125" s="84"/>
      <c r="E125" s="84"/>
      <c r="F125" s="85"/>
      <c r="G125" s="63"/>
      <c r="I125"/>
      <c r="J125"/>
      <c r="K125"/>
      <c r="L125"/>
      <c r="M125"/>
      <c r="N125"/>
    </row>
    <row r="126" spans="1:14" ht="28.5" customHeight="1" x14ac:dyDescent="0.2">
      <c r="A126" s="83" t="s">
        <v>267</v>
      </c>
      <c r="B126" s="84"/>
      <c r="C126" s="84"/>
      <c r="D126" s="84"/>
      <c r="E126" s="84"/>
      <c r="F126" s="85"/>
      <c r="G126" s="63"/>
      <c r="I126"/>
      <c r="J126"/>
      <c r="K126"/>
      <c r="L126"/>
      <c r="M126"/>
      <c r="N126"/>
    </row>
    <row r="127" spans="1:14" ht="28.5" customHeight="1" x14ac:dyDescent="0.2">
      <c r="A127" s="83" t="s">
        <v>268</v>
      </c>
      <c r="B127" s="84"/>
      <c r="C127" s="84"/>
      <c r="D127" s="84"/>
      <c r="E127" s="84"/>
      <c r="F127" s="85"/>
      <c r="G127" s="63"/>
      <c r="I127"/>
      <c r="J127"/>
      <c r="K127"/>
      <c r="L127"/>
      <c r="M127"/>
      <c r="N127"/>
    </row>
    <row r="128" spans="1:14" ht="28.5" customHeight="1" x14ac:dyDescent="0.2">
      <c r="A128" s="83" t="s">
        <v>270</v>
      </c>
      <c r="B128" s="84"/>
      <c r="C128" s="84"/>
      <c r="D128" s="84"/>
      <c r="E128" s="84"/>
      <c r="F128" s="85"/>
      <c r="G128" s="63"/>
      <c r="I128"/>
      <c r="J128"/>
      <c r="K128"/>
      <c r="L128"/>
      <c r="M128"/>
      <c r="N128"/>
    </row>
    <row r="129" spans="1:14" ht="28.5" customHeight="1" x14ac:dyDescent="0.2">
      <c r="A129" s="83" t="s">
        <v>271</v>
      </c>
      <c r="B129" s="84"/>
      <c r="C129" s="84"/>
      <c r="D129" s="84"/>
      <c r="E129" s="84"/>
      <c r="F129" s="85"/>
      <c r="G129" s="63"/>
      <c r="I129"/>
      <c r="J129"/>
      <c r="K129"/>
      <c r="L129"/>
      <c r="M129"/>
      <c r="N129"/>
    </row>
    <row r="132" spans="1:14" ht="15" x14ac:dyDescent="0.25">
      <c r="A132" s="29" t="s">
        <v>52</v>
      </c>
      <c r="B132" s="30"/>
      <c r="C132" s="30"/>
      <c r="D132" s="30"/>
      <c r="E132" s="30"/>
      <c r="F132" s="30"/>
      <c r="G132" s="30"/>
    </row>
    <row r="133" spans="1:14" ht="6" customHeight="1" x14ac:dyDescent="0.2"/>
    <row r="134" spans="1:14" ht="42.75" customHeight="1" x14ac:dyDescent="0.2">
      <c r="A134" s="83" t="s">
        <v>275</v>
      </c>
      <c r="B134" s="84"/>
      <c r="C134" s="84"/>
      <c r="D134" s="84"/>
      <c r="E134" s="84"/>
      <c r="F134" s="85"/>
      <c r="G134" s="63"/>
      <c r="I134"/>
      <c r="J134"/>
      <c r="K134"/>
      <c r="L134"/>
      <c r="M134"/>
      <c r="N134"/>
    </row>
    <row r="135" spans="1:14" ht="42.75" customHeight="1" x14ac:dyDescent="0.2">
      <c r="A135" s="83" t="s">
        <v>276</v>
      </c>
      <c r="B135" s="84"/>
      <c r="C135" s="84"/>
      <c r="D135" s="84"/>
      <c r="E135" s="84"/>
      <c r="F135" s="85"/>
      <c r="G135" s="63"/>
      <c r="I135"/>
      <c r="J135"/>
      <c r="K135"/>
      <c r="L135"/>
      <c r="M135"/>
      <c r="N135"/>
    </row>
    <row r="136" spans="1:14" ht="28.5" customHeight="1" x14ac:dyDescent="0.2">
      <c r="A136" s="83" t="s">
        <v>277</v>
      </c>
      <c r="B136" s="84"/>
      <c r="C136" s="84"/>
      <c r="D136" s="84"/>
      <c r="E136" s="84"/>
      <c r="F136" s="85"/>
      <c r="G136" s="63"/>
      <c r="I136"/>
      <c r="J136"/>
      <c r="K136"/>
      <c r="L136"/>
      <c r="M136"/>
      <c r="N136"/>
    </row>
    <row r="137" spans="1:14" ht="28.5" customHeight="1" x14ac:dyDescent="0.2">
      <c r="A137" s="83" t="s">
        <v>272</v>
      </c>
      <c r="B137" s="84"/>
      <c r="C137" s="84"/>
      <c r="D137" s="84"/>
      <c r="E137" s="84"/>
      <c r="F137" s="85"/>
      <c r="G137" s="63"/>
      <c r="I137"/>
      <c r="J137"/>
      <c r="K137"/>
      <c r="L137"/>
      <c r="M137"/>
      <c r="N137"/>
    </row>
    <row r="138" spans="1:14" ht="28.5" customHeight="1" x14ac:dyDescent="0.2">
      <c r="A138" s="83" t="s">
        <v>273</v>
      </c>
      <c r="B138" s="84"/>
      <c r="C138" s="84"/>
      <c r="D138" s="84"/>
      <c r="E138" s="84"/>
      <c r="F138" s="85"/>
      <c r="G138" s="63"/>
      <c r="I138"/>
      <c r="J138"/>
      <c r="K138"/>
      <c r="L138"/>
      <c r="M138"/>
      <c r="N138"/>
    </row>
    <row r="139" spans="1:14" ht="42.75" customHeight="1" x14ac:dyDescent="0.2">
      <c r="A139" s="83" t="s">
        <v>278</v>
      </c>
      <c r="B139" s="84"/>
      <c r="C139" s="84"/>
      <c r="D139" s="84"/>
      <c r="E139" s="84"/>
      <c r="F139" s="85"/>
      <c r="G139" s="63"/>
      <c r="I139"/>
      <c r="J139"/>
      <c r="K139"/>
      <c r="L139"/>
      <c r="M139"/>
      <c r="N139"/>
    </row>
    <row r="140" spans="1:14" ht="28.5" customHeight="1" x14ac:dyDescent="0.2">
      <c r="A140" s="83" t="s">
        <v>274</v>
      </c>
      <c r="B140" s="84"/>
      <c r="C140" s="84"/>
      <c r="D140" s="84"/>
      <c r="E140" s="84"/>
      <c r="F140" s="85"/>
      <c r="G140" s="63"/>
      <c r="I140"/>
      <c r="J140"/>
      <c r="K140"/>
      <c r="L140"/>
      <c r="M140"/>
      <c r="N140"/>
    </row>
    <row r="143" spans="1:14" ht="15" x14ac:dyDescent="0.25">
      <c r="A143" s="29" t="s">
        <v>102</v>
      </c>
      <c r="B143" s="30"/>
      <c r="C143" s="30"/>
      <c r="D143" s="30"/>
      <c r="E143" s="30"/>
      <c r="F143" s="30"/>
      <c r="G143" s="30"/>
    </row>
    <row r="145" spans="1:7" ht="15" x14ac:dyDescent="0.25">
      <c r="A145" s="81" t="s">
        <v>103</v>
      </c>
      <c r="B145" s="82"/>
      <c r="C145" s="81" t="s">
        <v>112</v>
      </c>
      <c r="D145" s="82"/>
      <c r="E145" s="81" t="s">
        <v>113</v>
      </c>
      <c r="F145" s="88"/>
      <c r="G145" s="82"/>
    </row>
    <row r="146" spans="1:7" x14ac:dyDescent="0.2">
      <c r="A146" s="18" t="s">
        <v>104</v>
      </c>
      <c r="B146" s="3"/>
      <c r="C146" s="86">
        <f>COUNTIF($G$30:$G$38,"Altijd")+COUNTIF($G$30:$G$38,"Soms")*0.5+COUNTIF($G$30:$G$38,"Ja")+IF($G$39="Nooit",1,0)+IF($G$39="Soms",0.5,0)+IF($G$40="Altijd",1,0)+IF($G$40="Soms",0.5,0)+IF($G$41="Nooit",1,0)+IF($G$41="Soms",0.5,0)</f>
        <v>0</v>
      </c>
      <c r="D146" s="87"/>
      <c r="E146" s="89" t="e">
        <f>C146/(COUNTA($G$30:$G$41)-COUNTIF($G$30:$G$41,"Nvt"))</f>
        <v>#DIV/0!</v>
      </c>
      <c r="F146" s="90"/>
      <c r="G146" s="91"/>
    </row>
    <row r="147" spans="1:7" x14ac:dyDescent="0.2">
      <c r="A147" s="4" t="s">
        <v>105</v>
      </c>
      <c r="B147" s="6"/>
      <c r="C147" s="75">
        <f>COUNTIF($G$52:$G$65,"Altijd")+COUNTIF($G$52:$G$65,"Soms")*0.5</f>
        <v>0</v>
      </c>
      <c r="D147" s="76"/>
      <c r="E147" s="66" t="e">
        <f>C147/(COUNTA($G$52:$G$65)-COUNTIF($G$52:$G$65,"Gon")-COUNTIF($G$52:$G$65,"Nvt"))</f>
        <v>#DIV/0!</v>
      </c>
      <c r="F147" s="67"/>
      <c r="G147" s="68"/>
    </row>
    <row r="148" spans="1:7" x14ac:dyDescent="0.2">
      <c r="A148" s="4" t="s">
        <v>279</v>
      </c>
      <c r="B148" s="6"/>
      <c r="C148" s="75">
        <f>COUNTIF($G$72:$G$79,"Altijd")+COUNTIF($G$72:$G$79,"Soms")*0.5+COUNTIF($G$72:$G$79,"Ja")</f>
        <v>0</v>
      </c>
      <c r="D148" s="76"/>
      <c r="E148" s="66" t="e">
        <f>C148/(COUNTA($G$72:$G$79)-COUNTIF($G$72:$G$79,"Nvt"))</f>
        <v>#DIV/0!</v>
      </c>
      <c r="F148" s="67"/>
      <c r="G148" s="68"/>
    </row>
    <row r="149" spans="1:7" x14ac:dyDescent="0.2">
      <c r="A149" s="4" t="s">
        <v>107</v>
      </c>
      <c r="B149" s="6"/>
      <c r="C149" s="75">
        <f>COUNTIF($G$86:$G$91,"Altijd")+COUNTIF($G$86:$G$91,"Soms")*0.5+IF($G$92="Nooit",1,0)+IF($G$92="Soms",0.5,0)+COUNTIF($G$93:$G$101,"Altijd")+COUNTIF($G$93:$G$101,"Soms")*0.5+COUNTIF($G$86:$G$101,"Ja")</f>
        <v>0</v>
      </c>
      <c r="D149" s="76"/>
      <c r="E149" s="66" t="e">
        <f>C149/COUNTA($G$86:$G$101)</f>
        <v>#DIV/0!</v>
      </c>
      <c r="F149" s="67"/>
      <c r="G149" s="68"/>
    </row>
    <row r="150" spans="1:7" x14ac:dyDescent="0.2">
      <c r="A150" s="4" t="s">
        <v>108</v>
      </c>
      <c r="B150" s="6"/>
      <c r="C150" s="75">
        <f>COUNTIF($G$110:$G$118,"Altijd")+COUNTIF($G$110:$G$118,"Soms")*0.5</f>
        <v>0</v>
      </c>
      <c r="D150" s="76"/>
      <c r="E150" s="66" t="e">
        <f>C150/(COUNTA($G$110:$G$118)-COUNTIF($G$110:$G$118,"Nvt"))</f>
        <v>#DIV/0!</v>
      </c>
      <c r="F150" s="67"/>
      <c r="G150" s="68"/>
    </row>
    <row r="151" spans="1:7" x14ac:dyDescent="0.2">
      <c r="A151" s="4" t="s">
        <v>109</v>
      </c>
      <c r="B151" s="6"/>
      <c r="C151" s="75">
        <f>IF($G$123="Ja",1,0)+IF($G$124="Neen",1,0)+COUNTIF($G$125:$G$129,"Altijd")+COUNTIF($G$125:$G$129,"Soms")*0.5</f>
        <v>0</v>
      </c>
      <c r="D151" s="76"/>
      <c r="E151" s="66" t="e">
        <f>C151/COUNTA($G$123:$G$129)</f>
        <v>#DIV/0!</v>
      </c>
      <c r="F151" s="67"/>
      <c r="G151" s="68"/>
    </row>
    <row r="152" spans="1:7" x14ac:dyDescent="0.2">
      <c r="A152" s="19" t="s">
        <v>110</v>
      </c>
      <c r="B152" s="7"/>
      <c r="C152" s="77">
        <f>COUNTIF($G$134:$G$140,"Altijd")+COUNTIF($G$134:$G$140,"Soms")*0.5</f>
        <v>0</v>
      </c>
      <c r="D152" s="78"/>
      <c r="E152" s="69" t="e">
        <f>C152/(COUNTA($G$134:$G$140)-COUNTIF($G$134:$G$140,"Gon"))</f>
        <v>#DIV/0!</v>
      </c>
      <c r="F152" s="70"/>
      <c r="G152" s="71"/>
    </row>
    <row r="153" spans="1:7" ht="15" x14ac:dyDescent="0.25">
      <c r="A153" s="24" t="s">
        <v>111</v>
      </c>
      <c r="B153" s="25"/>
      <c r="C153" s="79" t="s">
        <v>114</v>
      </c>
      <c r="D153" s="80"/>
      <c r="E153" s="72" t="e">
        <f>SUM(C146:D152)/(COUNTA($G$30:$G$41)-COUNTIF($G$30:$G$41,"Nvt")+COUNTA($G$52:$G$65)-COUNTIF($G$52:$G$65,"Gon")-COUNTIF($G$52:$G$65,"Nvt")+COUNTA($G$72:$G$79)-COUNTIF($G$72:$G$79,"Nvt")+COUNTA($G$86:$G$101)+COUNTA($G$110:$G$118)-COUNTIF($G$110:$G$118,"Nvt")+COUNTA($G$123:$G$129)+COUNTA($G$134:$G$140)-COUNTIF($G$134:$G$140,"Gon"))</f>
        <v>#DIV/0!</v>
      </c>
      <c r="F153" s="73"/>
      <c r="G153" s="74"/>
    </row>
    <row r="155" spans="1:7" x14ac:dyDescent="0.2">
      <c r="A155" s="27" t="str">
        <f>"Inclusie-uitkomst "&amp;B5</f>
        <v xml:space="preserve">Inclusie-uitkomst </v>
      </c>
    </row>
  </sheetData>
  <sheetProtection password="CCC8" sheet="1" scenarios="1" formatColumns="0" formatRows="0"/>
  <mergeCells count="111">
    <mergeCell ref="C152:D152"/>
    <mergeCell ref="E152:G152"/>
    <mergeCell ref="C153:D153"/>
    <mergeCell ref="E153:G153"/>
    <mergeCell ref="A23:G23"/>
    <mergeCell ref="C149:D149"/>
    <mergeCell ref="E149:G149"/>
    <mergeCell ref="C150:D150"/>
    <mergeCell ref="E150:G150"/>
    <mergeCell ref="C151:D151"/>
    <mergeCell ref="E151:G151"/>
    <mergeCell ref="C146:D146"/>
    <mergeCell ref="E146:G146"/>
    <mergeCell ref="C147:D147"/>
    <mergeCell ref="E147:G147"/>
    <mergeCell ref="C148:D148"/>
    <mergeCell ref="E148:G148"/>
    <mergeCell ref="A136:F136"/>
    <mergeCell ref="A137:F137"/>
    <mergeCell ref="A138:F138"/>
    <mergeCell ref="A139:F139"/>
    <mergeCell ref="A140:F140"/>
    <mergeCell ref="A145:B145"/>
    <mergeCell ref="C145:D145"/>
    <mergeCell ref="E145:G145"/>
    <mergeCell ref="A126:F126"/>
    <mergeCell ref="A127:F127"/>
    <mergeCell ref="A128:F128"/>
    <mergeCell ref="A129:F129"/>
    <mergeCell ref="A134:F134"/>
    <mergeCell ref="A135:F135"/>
    <mergeCell ref="A116:F116"/>
    <mergeCell ref="A117:F117"/>
    <mergeCell ref="A118:F118"/>
    <mergeCell ref="A123:F123"/>
    <mergeCell ref="A124:F124"/>
    <mergeCell ref="A125:F125"/>
    <mergeCell ref="A110:F110"/>
    <mergeCell ref="A111:F111"/>
    <mergeCell ref="A112:F112"/>
    <mergeCell ref="A113:F113"/>
    <mergeCell ref="A114:F114"/>
    <mergeCell ref="A115:F115"/>
    <mergeCell ref="A100:F100"/>
    <mergeCell ref="A101:F101"/>
    <mergeCell ref="A106:G106"/>
    <mergeCell ref="A108:G108"/>
    <mergeCell ref="A94:F94"/>
    <mergeCell ref="A95:F95"/>
    <mergeCell ref="A96:F96"/>
    <mergeCell ref="A97:F97"/>
    <mergeCell ref="A98:F98"/>
    <mergeCell ref="A99:F99"/>
    <mergeCell ref="A88:F88"/>
    <mergeCell ref="A89:F89"/>
    <mergeCell ref="A90:F90"/>
    <mergeCell ref="A91:F91"/>
    <mergeCell ref="A92:F92"/>
    <mergeCell ref="A93:F93"/>
    <mergeCell ref="A77:F77"/>
    <mergeCell ref="A78:F78"/>
    <mergeCell ref="A79:F79"/>
    <mergeCell ref="A84:G84"/>
    <mergeCell ref="A86:F86"/>
    <mergeCell ref="A87:F87"/>
    <mergeCell ref="A70:G70"/>
    <mergeCell ref="A72:F72"/>
    <mergeCell ref="A73:F73"/>
    <mergeCell ref="A74:F74"/>
    <mergeCell ref="A75:F75"/>
    <mergeCell ref="A76:F76"/>
    <mergeCell ref="A61:F61"/>
    <mergeCell ref="A62:F62"/>
    <mergeCell ref="A63:F63"/>
    <mergeCell ref="A64:F64"/>
    <mergeCell ref="A65:F65"/>
    <mergeCell ref="A55:F55"/>
    <mergeCell ref="A56:F56"/>
    <mergeCell ref="A57:F57"/>
    <mergeCell ref="A58:F58"/>
    <mergeCell ref="A59:F59"/>
    <mergeCell ref="A60:F60"/>
    <mergeCell ref="A48:G48"/>
    <mergeCell ref="A50:G50"/>
    <mergeCell ref="A52:F52"/>
    <mergeCell ref="A53:F53"/>
    <mergeCell ref="A54:F54"/>
    <mergeCell ref="A36:F36"/>
    <mergeCell ref="A37:F37"/>
    <mergeCell ref="A38:F38"/>
    <mergeCell ref="A39:F39"/>
    <mergeCell ref="A40:F40"/>
    <mergeCell ref="A41:F41"/>
    <mergeCell ref="A34:F34"/>
    <mergeCell ref="A35:F35"/>
    <mergeCell ref="B8:G8"/>
    <mergeCell ref="B9:G9"/>
    <mergeCell ref="B10:G10"/>
    <mergeCell ref="A22:G22"/>
    <mergeCell ref="A28:G28"/>
    <mergeCell ref="A30:F30"/>
    <mergeCell ref="A46:G46"/>
    <mergeCell ref="A1:G1"/>
    <mergeCell ref="A2:G2"/>
    <mergeCell ref="A4:G4"/>
    <mergeCell ref="B5:G5"/>
    <mergeCell ref="B6:G6"/>
    <mergeCell ref="B7:G7"/>
    <mergeCell ref="A31:F31"/>
    <mergeCell ref="A32:F32"/>
    <mergeCell ref="A33:F33"/>
  </mergeCells>
  <conditionalFormatting sqref="A10">
    <cfRule type="expression" dxfId="1" priority="2">
      <formula>$B$9&lt;&gt;"andere"</formula>
    </cfRule>
  </conditionalFormatting>
  <conditionalFormatting sqref="B10:G10">
    <cfRule type="expression" dxfId="0" priority="1">
      <formula>$B$9&lt;&gt;"andere"</formula>
    </cfRule>
  </conditionalFormatting>
  <dataValidations count="6">
    <dataValidation type="list" allowBlank="1" showInputMessage="1" showErrorMessage="1" sqref="G139 G52:G54 G57:G58 G60:G65">
      <formula1>"Altijd,Soms,Nooit,Gon"</formula1>
    </dataValidation>
    <dataValidation type="list" allowBlank="1" showInputMessage="1" showErrorMessage="1" sqref="G37 G123:G124 G74 G89">
      <formula1>"Ja,Neen"</formula1>
    </dataValidation>
    <dataValidation type="list" allowBlank="1" showInputMessage="1" showErrorMessage="1" sqref="G140 G38:G41 G31:G35 G86:G88 G90:G101 G76:G79 G110:G117 G125:G129 G134:G138 G72">
      <formula1>"Altijd,Soms,Nooit"</formula1>
    </dataValidation>
    <dataValidation type="list" allowBlank="1" showInputMessage="1" showErrorMessage="1" sqref="B9">
      <formula1>"zelfstandig,samen met een ouder / familielid, samen met een begeleider,andere"</formula1>
    </dataValidation>
    <dataValidation type="list" allowBlank="1" showInputMessage="1" showErrorMessage="1" sqref="G30 G36 G73 G75 G118">
      <formula1>"Altijd,Soms,Nooit,Nvt"</formula1>
    </dataValidation>
    <dataValidation type="list" allowBlank="1" showInputMessage="1" showErrorMessage="1" sqref="G55:G56 G59">
      <formula1>"Altijd,Soms,Nooit,Gon,Nvt"</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oddHeader>&amp;R&amp;D</oddHeader>
    <oddFooter>&amp;L&amp;A&amp;R&amp;P/&amp;N</oddFooter>
  </headerFooter>
  <rowBreaks count="4" manualBreakCount="4">
    <brk id="43" max="16383" man="1"/>
    <brk id="67" max="16383" man="1"/>
    <brk id="103" max="16383" man="1"/>
    <brk id="142" max="16383" man="1"/>
  </rowBreaks>
  <colBreaks count="1" manualBreakCount="1">
    <brk id="7" max="1048575" man="1"/>
  </col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4"/>
  <dimension ref="A1:N156"/>
  <sheetViews>
    <sheetView showGridLines="0" zoomScaleNormal="100" workbookViewId="0">
      <selection sqref="A1:G1"/>
    </sheetView>
  </sheetViews>
  <sheetFormatPr defaultRowHeight="14.25" x14ac:dyDescent="0.2"/>
  <cols>
    <col min="1" max="1" width="33.375" style="1" customWidth="1"/>
    <col min="2" max="16384" width="9" style="1"/>
  </cols>
  <sheetData>
    <row r="1" spans="1:7" ht="18" x14ac:dyDescent="0.25">
      <c r="A1" s="112" t="s">
        <v>199</v>
      </c>
      <c r="B1" s="112"/>
      <c r="C1" s="112"/>
      <c r="D1" s="112"/>
      <c r="E1" s="112"/>
      <c r="F1" s="112"/>
      <c r="G1" s="112"/>
    </row>
    <row r="2" spans="1:7" ht="18" x14ac:dyDescent="0.25">
      <c r="A2" s="112" t="s">
        <v>117</v>
      </c>
      <c r="B2" s="112"/>
      <c r="C2" s="112"/>
      <c r="D2" s="112"/>
      <c r="E2" s="112"/>
      <c r="F2" s="112"/>
      <c r="G2" s="112"/>
    </row>
    <row r="3" spans="1:7" ht="15" thickBot="1" x14ac:dyDescent="0.25"/>
    <row r="4" spans="1:7" ht="15" x14ac:dyDescent="0.2">
      <c r="A4" s="103" t="s">
        <v>2</v>
      </c>
      <c r="B4" s="104"/>
      <c r="C4" s="104"/>
      <c r="D4" s="104"/>
      <c r="E4" s="104"/>
      <c r="F4" s="104"/>
      <c r="G4" s="105"/>
    </row>
    <row r="5" spans="1:7" x14ac:dyDescent="0.2">
      <c r="A5" s="8" t="s">
        <v>3</v>
      </c>
      <c r="B5" s="100"/>
      <c r="C5" s="101"/>
      <c r="D5" s="101"/>
      <c r="E5" s="101"/>
      <c r="F5" s="101"/>
      <c r="G5" s="102"/>
    </row>
    <row r="6" spans="1:7" x14ac:dyDescent="0.2">
      <c r="A6" s="8" t="s">
        <v>4</v>
      </c>
      <c r="B6" s="113"/>
      <c r="C6" s="114"/>
      <c r="D6" s="114"/>
      <c r="E6" s="114"/>
      <c r="F6" s="114"/>
      <c r="G6" s="115"/>
    </row>
    <row r="7" spans="1:7" x14ac:dyDescent="0.2">
      <c r="A7" s="8" t="s">
        <v>5</v>
      </c>
      <c r="B7" s="100"/>
      <c r="C7" s="101"/>
      <c r="D7" s="101"/>
      <c r="E7" s="101"/>
      <c r="F7" s="101"/>
      <c r="G7" s="102"/>
    </row>
    <row r="8" spans="1:7" x14ac:dyDescent="0.2">
      <c r="A8" s="8" t="s">
        <v>6</v>
      </c>
      <c r="B8" s="100"/>
      <c r="C8" s="101"/>
      <c r="D8" s="101"/>
      <c r="E8" s="101"/>
      <c r="F8" s="101"/>
      <c r="G8" s="102"/>
    </row>
    <row r="9" spans="1:7" x14ac:dyDescent="0.2">
      <c r="A9" s="8" t="s">
        <v>118</v>
      </c>
      <c r="B9" s="100"/>
      <c r="C9" s="101"/>
      <c r="D9" s="101"/>
      <c r="E9" s="101"/>
      <c r="F9" s="101"/>
      <c r="G9" s="102"/>
    </row>
    <row r="10" spans="1:7" ht="15" thickBot="1" x14ac:dyDescent="0.25">
      <c r="A10" s="9" t="s">
        <v>119</v>
      </c>
      <c r="B10" s="106"/>
      <c r="C10" s="107"/>
      <c r="D10" s="107"/>
      <c r="E10" s="107"/>
      <c r="F10" s="107"/>
      <c r="G10" s="108"/>
    </row>
    <row r="11" spans="1:7" x14ac:dyDescent="0.2">
      <c r="A11" s="2"/>
    </row>
    <row r="12" spans="1:7" x14ac:dyDescent="0.2">
      <c r="A12" s="2"/>
    </row>
    <row r="13" spans="1:7" ht="15" x14ac:dyDescent="0.25">
      <c r="A13" s="16" t="s">
        <v>56</v>
      </c>
      <c r="B13" s="10"/>
      <c r="C13" s="10"/>
      <c r="D13" s="10"/>
      <c r="E13" s="10"/>
      <c r="F13" s="10"/>
      <c r="G13" s="11"/>
    </row>
    <row r="14" spans="1:7" ht="15" x14ac:dyDescent="0.25">
      <c r="A14" s="22" t="s">
        <v>494</v>
      </c>
      <c r="B14" s="20"/>
      <c r="C14" s="20"/>
      <c r="D14" s="20"/>
      <c r="E14" s="20"/>
      <c r="F14" s="20"/>
      <c r="G14" s="21"/>
    </row>
    <row r="15" spans="1:7" x14ac:dyDescent="0.2">
      <c r="A15" s="4" t="s">
        <v>10</v>
      </c>
      <c r="B15" s="5"/>
      <c r="C15" s="5"/>
      <c r="D15" s="5"/>
      <c r="E15" s="5"/>
      <c r="F15" s="5"/>
      <c r="G15" s="6"/>
    </row>
    <row r="16" spans="1:7" x14ac:dyDescent="0.2">
      <c r="A16" s="4" t="s">
        <v>11</v>
      </c>
      <c r="B16" s="5"/>
      <c r="C16" s="5"/>
      <c r="D16" s="5"/>
      <c r="E16" s="5"/>
      <c r="F16" s="5"/>
      <c r="G16" s="6"/>
    </row>
    <row r="17" spans="1:14" x14ac:dyDescent="0.2">
      <c r="A17" s="4" t="s">
        <v>200</v>
      </c>
      <c r="B17" s="5"/>
      <c r="C17" s="5"/>
      <c r="D17" s="5"/>
      <c r="E17" s="5"/>
      <c r="F17" s="5"/>
      <c r="G17" s="6"/>
    </row>
    <row r="18" spans="1:14" x14ac:dyDescent="0.2">
      <c r="A18" s="17" t="s">
        <v>12</v>
      </c>
      <c r="B18" s="5"/>
      <c r="C18" s="5"/>
      <c r="D18" s="5"/>
      <c r="E18" s="5"/>
      <c r="F18" s="5"/>
      <c r="G18" s="6"/>
    </row>
    <row r="19" spans="1:14" x14ac:dyDescent="0.2">
      <c r="A19" s="17" t="s">
        <v>13</v>
      </c>
      <c r="B19" s="5"/>
      <c r="C19" s="5"/>
      <c r="D19" s="5"/>
      <c r="E19" s="5"/>
      <c r="F19" s="5"/>
      <c r="G19" s="6"/>
    </row>
    <row r="20" spans="1:14" x14ac:dyDescent="0.2">
      <c r="A20" s="17" t="s">
        <v>14</v>
      </c>
      <c r="B20" s="5"/>
      <c r="C20" s="5"/>
      <c r="D20" s="5"/>
      <c r="E20" s="5"/>
      <c r="F20" s="5"/>
      <c r="G20" s="6"/>
    </row>
    <row r="21" spans="1:14" x14ac:dyDescent="0.2">
      <c r="A21" s="4"/>
      <c r="B21" s="5"/>
      <c r="C21" s="5"/>
      <c r="D21" s="5"/>
      <c r="E21" s="5"/>
      <c r="F21" s="5"/>
      <c r="G21" s="6"/>
    </row>
    <row r="22" spans="1:14" ht="57" customHeight="1" x14ac:dyDescent="0.2">
      <c r="A22" s="117" t="s">
        <v>280</v>
      </c>
      <c r="B22" s="118"/>
      <c r="C22" s="118"/>
      <c r="D22" s="118"/>
      <c r="E22" s="118"/>
      <c r="F22" s="118"/>
      <c r="G22" s="119"/>
    </row>
    <row r="23" spans="1:14" ht="71.25" customHeight="1" x14ac:dyDescent="0.2">
      <c r="A23" s="117" t="s">
        <v>281</v>
      </c>
      <c r="B23" s="118"/>
      <c r="C23" s="118"/>
      <c r="D23" s="118"/>
      <c r="E23" s="118"/>
      <c r="F23" s="118"/>
      <c r="G23" s="119"/>
    </row>
    <row r="24" spans="1:14" ht="28.5" customHeight="1" x14ac:dyDescent="0.2">
      <c r="A24" s="109" t="s">
        <v>201</v>
      </c>
      <c r="B24" s="110"/>
      <c r="C24" s="110"/>
      <c r="D24" s="110"/>
      <c r="E24" s="110"/>
      <c r="F24" s="110"/>
      <c r="G24" s="111"/>
    </row>
    <row r="27" spans="1:14" ht="15" x14ac:dyDescent="0.25">
      <c r="A27" s="29" t="s">
        <v>202</v>
      </c>
      <c r="B27" s="30"/>
      <c r="C27" s="30"/>
      <c r="D27" s="30"/>
      <c r="E27" s="30"/>
      <c r="F27" s="30"/>
      <c r="G27" s="30"/>
    </row>
    <row r="28" spans="1:14" ht="6" customHeight="1" x14ac:dyDescent="0.2"/>
    <row r="29" spans="1:14" s="12" customFormat="1" ht="24" customHeight="1" x14ac:dyDescent="0.2">
      <c r="A29" s="92" t="s">
        <v>98</v>
      </c>
      <c r="B29" s="92"/>
      <c r="C29" s="92"/>
      <c r="D29" s="92"/>
      <c r="E29" s="92"/>
      <c r="F29" s="92"/>
      <c r="G29" s="92"/>
    </row>
    <row r="30" spans="1:14" ht="6" customHeight="1" x14ac:dyDescent="0.2"/>
    <row r="31" spans="1:14" ht="42.75" customHeight="1" x14ac:dyDescent="0.2">
      <c r="A31" s="83" t="s">
        <v>285</v>
      </c>
      <c r="B31" s="84"/>
      <c r="C31" s="84"/>
      <c r="D31" s="84"/>
      <c r="E31" s="84"/>
      <c r="F31" s="85"/>
      <c r="G31" s="63"/>
      <c r="I31"/>
      <c r="J31"/>
      <c r="K31"/>
      <c r="L31"/>
      <c r="M31"/>
      <c r="N31"/>
    </row>
    <row r="32" spans="1:14" ht="57" customHeight="1" x14ac:dyDescent="0.2">
      <c r="A32" s="83" t="s">
        <v>286</v>
      </c>
      <c r="B32" s="84"/>
      <c r="C32" s="84"/>
      <c r="D32" s="84"/>
      <c r="E32" s="84"/>
      <c r="F32" s="85"/>
      <c r="G32" s="63"/>
      <c r="I32"/>
      <c r="J32"/>
      <c r="K32"/>
      <c r="L32"/>
      <c r="M32"/>
      <c r="N32"/>
    </row>
    <row r="33" spans="1:14" ht="42.75" customHeight="1" x14ac:dyDescent="0.2">
      <c r="A33" s="83" t="s">
        <v>287</v>
      </c>
      <c r="B33" s="84"/>
      <c r="C33" s="84"/>
      <c r="D33" s="84"/>
      <c r="E33" s="84"/>
      <c r="F33" s="85"/>
      <c r="G33" s="63"/>
      <c r="I33"/>
      <c r="J33"/>
      <c r="K33"/>
      <c r="L33"/>
      <c r="M33"/>
      <c r="N33"/>
    </row>
    <row r="34" spans="1:14" ht="57" customHeight="1" x14ac:dyDescent="0.2">
      <c r="A34" s="83" t="s">
        <v>288</v>
      </c>
      <c r="B34" s="84"/>
      <c r="C34" s="84"/>
      <c r="D34" s="84"/>
      <c r="E34" s="84"/>
      <c r="F34" s="85"/>
      <c r="G34" s="63"/>
      <c r="I34"/>
      <c r="J34"/>
      <c r="K34"/>
      <c r="L34"/>
      <c r="M34"/>
      <c r="N34"/>
    </row>
    <row r="35" spans="1:14" ht="28.5" customHeight="1" x14ac:dyDescent="0.2">
      <c r="A35" s="83" t="s">
        <v>282</v>
      </c>
      <c r="B35" s="84"/>
      <c r="C35" s="84"/>
      <c r="D35" s="84"/>
      <c r="E35" s="84"/>
      <c r="F35" s="85"/>
      <c r="G35" s="63"/>
      <c r="I35"/>
      <c r="J35"/>
      <c r="K35"/>
      <c r="L35"/>
      <c r="M35"/>
      <c r="N35"/>
    </row>
    <row r="36" spans="1:14" ht="28.5" customHeight="1" x14ac:dyDescent="0.2">
      <c r="A36" s="83" t="s">
        <v>283</v>
      </c>
      <c r="B36" s="84"/>
      <c r="C36" s="84"/>
      <c r="D36" s="84"/>
      <c r="E36" s="84"/>
      <c r="F36" s="85"/>
      <c r="G36" s="63"/>
      <c r="I36"/>
      <c r="J36"/>
      <c r="K36"/>
      <c r="L36"/>
      <c r="M36"/>
      <c r="N36"/>
    </row>
    <row r="37" spans="1:14" ht="28.5" customHeight="1" x14ac:dyDescent="0.2">
      <c r="A37" s="83" t="s">
        <v>289</v>
      </c>
      <c r="B37" s="84"/>
      <c r="C37" s="84"/>
      <c r="D37" s="84"/>
      <c r="E37" s="84"/>
      <c r="F37" s="85"/>
      <c r="G37" s="63"/>
      <c r="I37"/>
      <c r="J37"/>
      <c r="K37"/>
      <c r="L37"/>
      <c r="M37"/>
      <c r="N37"/>
    </row>
    <row r="38" spans="1:14" ht="57" customHeight="1" x14ac:dyDescent="0.2">
      <c r="A38" s="83" t="s">
        <v>290</v>
      </c>
      <c r="B38" s="84"/>
      <c r="C38" s="84"/>
      <c r="D38" s="84"/>
      <c r="E38" s="84"/>
      <c r="F38" s="85"/>
      <c r="G38" s="63"/>
      <c r="I38"/>
      <c r="J38"/>
      <c r="K38"/>
      <c r="L38"/>
      <c r="M38"/>
      <c r="N38"/>
    </row>
    <row r="39" spans="1:14" ht="28.5" customHeight="1" x14ac:dyDescent="0.2">
      <c r="A39" s="83" t="s">
        <v>284</v>
      </c>
      <c r="B39" s="84"/>
      <c r="C39" s="84"/>
      <c r="D39" s="84"/>
      <c r="E39" s="84"/>
      <c r="F39" s="85"/>
      <c r="G39" s="63"/>
      <c r="I39"/>
      <c r="J39"/>
      <c r="K39"/>
      <c r="L39"/>
      <c r="M39"/>
      <c r="N39"/>
    </row>
    <row r="40" spans="1:14" ht="42.75" customHeight="1" x14ac:dyDescent="0.2">
      <c r="A40" s="83" t="s">
        <v>291</v>
      </c>
      <c r="B40" s="84"/>
      <c r="C40" s="84"/>
      <c r="D40" s="84"/>
      <c r="E40" s="84"/>
      <c r="F40" s="85"/>
      <c r="G40" s="63"/>
      <c r="I40"/>
      <c r="J40"/>
      <c r="K40"/>
      <c r="L40"/>
      <c r="M40"/>
      <c r="N40"/>
    </row>
    <row r="41" spans="1:14" ht="42.75" customHeight="1" x14ac:dyDescent="0.2">
      <c r="A41" s="83" t="s">
        <v>292</v>
      </c>
      <c r="B41" s="84"/>
      <c r="C41" s="84"/>
      <c r="D41" s="84"/>
      <c r="E41" s="84"/>
      <c r="F41" s="85"/>
      <c r="G41" s="63"/>
      <c r="I41"/>
      <c r="J41"/>
      <c r="K41"/>
      <c r="L41"/>
      <c r="M41"/>
      <c r="N41"/>
    </row>
    <row r="42" spans="1:14" ht="57" customHeight="1" x14ac:dyDescent="0.2">
      <c r="A42" s="83" t="s">
        <v>293</v>
      </c>
      <c r="B42" s="84"/>
      <c r="C42" s="84"/>
      <c r="D42" s="84"/>
      <c r="E42" s="84"/>
      <c r="F42" s="85"/>
      <c r="G42" s="63"/>
      <c r="I42"/>
      <c r="J42"/>
      <c r="K42"/>
      <c r="L42"/>
      <c r="M42"/>
      <c r="N42"/>
    </row>
    <row r="44" spans="1:14" x14ac:dyDescent="0.2">
      <c r="I44"/>
    </row>
    <row r="45" spans="1:14" ht="15" x14ac:dyDescent="0.25">
      <c r="A45" s="29" t="s">
        <v>20</v>
      </c>
      <c r="B45" s="30"/>
      <c r="C45" s="30"/>
      <c r="D45" s="30"/>
      <c r="E45" s="30"/>
      <c r="F45" s="30"/>
      <c r="G45" s="30"/>
      <c r="I45"/>
    </row>
    <row r="46" spans="1:14" ht="6" customHeight="1" x14ac:dyDescent="0.2">
      <c r="I46"/>
    </row>
    <row r="47" spans="1:14" ht="24" customHeight="1" x14ac:dyDescent="0.2">
      <c r="A47" s="92" t="s">
        <v>98</v>
      </c>
      <c r="B47" s="92"/>
      <c r="C47" s="92"/>
      <c r="D47" s="92"/>
      <c r="E47" s="92"/>
      <c r="F47" s="92"/>
      <c r="G47" s="92"/>
      <c r="I47"/>
    </row>
    <row r="48" spans="1:14" s="12" customFormat="1" ht="6" customHeight="1" x14ac:dyDescent="0.2">
      <c r="A48" s="1"/>
      <c r="B48" s="1"/>
      <c r="C48" s="1"/>
      <c r="D48" s="1"/>
      <c r="E48" s="1"/>
      <c r="F48" s="1"/>
      <c r="G48" s="1"/>
      <c r="I48"/>
    </row>
    <row r="49" spans="1:14" ht="36" customHeight="1" x14ac:dyDescent="0.2">
      <c r="A49" s="92" t="s">
        <v>99</v>
      </c>
      <c r="B49" s="92"/>
      <c r="C49" s="92"/>
      <c r="D49" s="92"/>
      <c r="E49" s="92"/>
      <c r="F49" s="92"/>
      <c r="G49" s="92"/>
      <c r="I49"/>
    </row>
    <row r="50" spans="1:14" s="12" customFormat="1" ht="6" customHeight="1" x14ac:dyDescent="0.2">
      <c r="A50" s="1"/>
      <c r="B50" s="1"/>
      <c r="C50" s="1"/>
      <c r="D50" s="1"/>
      <c r="E50" s="1"/>
      <c r="F50" s="1"/>
      <c r="G50" s="1"/>
      <c r="I50"/>
    </row>
    <row r="51" spans="1:14" ht="24" customHeight="1" x14ac:dyDescent="0.2">
      <c r="A51" s="92" t="s">
        <v>294</v>
      </c>
      <c r="B51" s="92"/>
      <c r="C51" s="92"/>
      <c r="D51" s="92"/>
      <c r="E51" s="92"/>
      <c r="F51" s="92"/>
      <c r="G51" s="92"/>
      <c r="I51"/>
    </row>
    <row r="52" spans="1:14" s="12" customFormat="1" ht="6" customHeight="1" x14ac:dyDescent="0.2">
      <c r="A52" s="1"/>
      <c r="B52" s="1"/>
      <c r="C52" s="1"/>
      <c r="D52" s="1"/>
      <c r="E52" s="1"/>
      <c r="F52" s="1"/>
      <c r="G52" s="1"/>
      <c r="I52"/>
    </row>
    <row r="53" spans="1:14" ht="84.75" customHeight="1" x14ac:dyDescent="0.2">
      <c r="A53" s="83" t="s">
        <v>302</v>
      </c>
      <c r="B53" s="94"/>
      <c r="C53" s="94"/>
      <c r="D53" s="94"/>
      <c r="E53" s="94"/>
      <c r="F53" s="95"/>
      <c r="G53" s="63"/>
      <c r="I53"/>
      <c r="J53"/>
      <c r="K53"/>
      <c r="L53"/>
      <c r="M53"/>
      <c r="N53"/>
    </row>
    <row r="54" spans="1:14" ht="42.75" customHeight="1" x14ac:dyDescent="0.2">
      <c r="A54" s="83" t="s">
        <v>303</v>
      </c>
      <c r="B54" s="94"/>
      <c r="C54" s="94"/>
      <c r="D54" s="94"/>
      <c r="E54" s="94"/>
      <c r="F54" s="95"/>
      <c r="G54" s="63"/>
      <c r="I54"/>
      <c r="J54"/>
      <c r="K54"/>
      <c r="L54"/>
      <c r="M54"/>
      <c r="N54"/>
    </row>
    <row r="55" spans="1:14" ht="28.5" customHeight="1" x14ac:dyDescent="0.2">
      <c r="A55" s="83" t="s">
        <v>295</v>
      </c>
      <c r="B55" s="94"/>
      <c r="C55" s="94"/>
      <c r="D55" s="94"/>
      <c r="E55" s="94"/>
      <c r="F55" s="95"/>
      <c r="G55" s="63"/>
      <c r="I55"/>
      <c r="J55"/>
      <c r="K55"/>
      <c r="L55"/>
      <c r="M55"/>
      <c r="N55"/>
    </row>
    <row r="56" spans="1:14" ht="42.75" customHeight="1" x14ac:dyDescent="0.2">
      <c r="A56" s="83" t="s">
        <v>304</v>
      </c>
      <c r="B56" s="94"/>
      <c r="C56" s="94"/>
      <c r="D56" s="94"/>
      <c r="E56" s="94"/>
      <c r="F56" s="95"/>
      <c r="G56" s="63"/>
      <c r="I56"/>
      <c r="J56"/>
      <c r="K56"/>
      <c r="L56"/>
      <c r="M56"/>
      <c r="N56"/>
    </row>
    <row r="57" spans="1:14" ht="27.75" customHeight="1" x14ac:dyDescent="0.2">
      <c r="A57" s="83" t="s">
        <v>308</v>
      </c>
      <c r="B57" s="94"/>
      <c r="C57" s="94"/>
      <c r="D57" s="94"/>
      <c r="E57" s="94"/>
      <c r="F57" s="95"/>
      <c r="G57" s="63"/>
      <c r="I57"/>
      <c r="J57"/>
      <c r="K57"/>
      <c r="L57"/>
      <c r="M57"/>
      <c r="N57"/>
    </row>
    <row r="58" spans="1:14" ht="28.5" customHeight="1" x14ac:dyDescent="0.2">
      <c r="A58" s="83" t="s">
        <v>296</v>
      </c>
      <c r="B58" s="94"/>
      <c r="C58" s="94"/>
      <c r="D58" s="94"/>
      <c r="E58" s="94"/>
      <c r="F58" s="95"/>
      <c r="G58" s="63"/>
      <c r="I58"/>
      <c r="J58"/>
      <c r="K58"/>
      <c r="L58"/>
      <c r="M58"/>
      <c r="N58"/>
    </row>
    <row r="59" spans="1:14" ht="57" customHeight="1" x14ac:dyDescent="0.2">
      <c r="A59" s="83" t="s">
        <v>305</v>
      </c>
      <c r="B59" s="94"/>
      <c r="C59" s="94"/>
      <c r="D59" s="94"/>
      <c r="E59" s="94"/>
      <c r="F59" s="95"/>
      <c r="G59" s="63"/>
      <c r="I59"/>
      <c r="J59"/>
      <c r="K59"/>
      <c r="L59"/>
      <c r="M59"/>
      <c r="N59"/>
    </row>
    <row r="60" spans="1:14" ht="28.5" customHeight="1" x14ac:dyDescent="0.2">
      <c r="A60" s="83" t="s">
        <v>306</v>
      </c>
      <c r="B60" s="94"/>
      <c r="C60" s="94"/>
      <c r="D60" s="94"/>
      <c r="E60" s="94"/>
      <c r="F60" s="95"/>
      <c r="G60" s="63"/>
      <c r="I60"/>
      <c r="J60"/>
      <c r="K60"/>
      <c r="L60"/>
      <c r="M60"/>
      <c r="N60"/>
    </row>
    <row r="61" spans="1:14" ht="28.5" customHeight="1" x14ac:dyDescent="0.2">
      <c r="A61" s="83" t="s">
        <v>297</v>
      </c>
      <c r="B61" s="94"/>
      <c r="C61" s="94"/>
      <c r="D61" s="94"/>
      <c r="E61" s="94"/>
      <c r="F61" s="95"/>
      <c r="G61" s="63"/>
      <c r="I61"/>
      <c r="J61"/>
      <c r="K61"/>
      <c r="L61"/>
      <c r="M61"/>
      <c r="N61"/>
    </row>
    <row r="62" spans="1:14" ht="42.75" customHeight="1" x14ac:dyDescent="0.2">
      <c r="A62" s="83" t="s">
        <v>307</v>
      </c>
      <c r="B62" s="94"/>
      <c r="C62" s="94"/>
      <c r="D62" s="94"/>
      <c r="E62" s="94"/>
      <c r="F62" s="95"/>
      <c r="G62" s="63"/>
      <c r="I62"/>
      <c r="J62"/>
      <c r="K62"/>
      <c r="L62"/>
      <c r="M62"/>
      <c r="N62"/>
    </row>
    <row r="63" spans="1:14" ht="28.5" customHeight="1" x14ac:dyDescent="0.2">
      <c r="A63" s="83" t="s">
        <v>298</v>
      </c>
      <c r="B63" s="94"/>
      <c r="C63" s="94"/>
      <c r="D63" s="94"/>
      <c r="E63" s="94"/>
      <c r="F63" s="95"/>
      <c r="G63" s="63"/>
      <c r="I63"/>
      <c r="J63"/>
      <c r="K63"/>
      <c r="L63"/>
      <c r="M63"/>
      <c r="N63"/>
    </row>
    <row r="64" spans="1:14" ht="28.5" customHeight="1" x14ac:dyDescent="0.2">
      <c r="A64" s="83" t="s">
        <v>299</v>
      </c>
      <c r="B64" s="94"/>
      <c r="C64" s="94"/>
      <c r="D64" s="94"/>
      <c r="E64" s="94"/>
      <c r="F64" s="95"/>
      <c r="G64" s="63"/>
      <c r="I64"/>
      <c r="J64"/>
      <c r="K64"/>
      <c r="L64"/>
      <c r="M64"/>
      <c r="N64"/>
    </row>
    <row r="65" spans="1:14" ht="28.5" customHeight="1" x14ac:dyDescent="0.2">
      <c r="A65" s="83" t="s">
        <v>300</v>
      </c>
      <c r="B65" s="94"/>
      <c r="C65" s="94"/>
      <c r="D65" s="94"/>
      <c r="E65" s="94"/>
      <c r="F65" s="95"/>
      <c r="G65" s="63"/>
      <c r="I65"/>
      <c r="J65"/>
      <c r="K65"/>
      <c r="L65"/>
      <c r="M65"/>
      <c r="N65"/>
    </row>
    <row r="66" spans="1:14" ht="28.5" customHeight="1" x14ac:dyDescent="0.2">
      <c r="A66" s="83" t="s">
        <v>301</v>
      </c>
      <c r="B66" s="94"/>
      <c r="C66" s="94"/>
      <c r="D66" s="94"/>
      <c r="E66" s="94"/>
      <c r="F66" s="95"/>
      <c r="G66" s="63"/>
      <c r="I66"/>
      <c r="J66"/>
      <c r="K66"/>
      <c r="L66"/>
      <c r="M66"/>
      <c r="N66"/>
    </row>
    <row r="69" spans="1:14" ht="15" x14ac:dyDescent="0.25">
      <c r="A69" s="29" t="s">
        <v>229</v>
      </c>
      <c r="B69" s="30"/>
      <c r="C69" s="30"/>
      <c r="D69" s="30"/>
      <c r="E69" s="30"/>
      <c r="F69" s="30"/>
      <c r="G69" s="30"/>
      <c r="I69" s="28"/>
    </row>
    <row r="70" spans="1:14" ht="6" customHeight="1" x14ac:dyDescent="0.2"/>
    <row r="71" spans="1:14" ht="12" customHeight="1" x14ac:dyDescent="0.2">
      <c r="A71" s="93" t="s">
        <v>309</v>
      </c>
      <c r="B71" s="93"/>
      <c r="C71" s="93"/>
      <c r="D71" s="93"/>
      <c r="E71" s="93"/>
      <c r="F71" s="93"/>
      <c r="G71" s="93"/>
      <c r="I71"/>
    </row>
    <row r="72" spans="1:14" s="12" customFormat="1" ht="6" customHeight="1" x14ac:dyDescent="0.2">
      <c r="A72" s="1"/>
      <c r="B72" s="1"/>
      <c r="C72" s="1"/>
      <c r="D72" s="1"/>
      <c r="E72" s="1"/>
      <c r="F72" s="1"/>
      <c r="G72" s="1"/>
      <c r="I72"/>
    </row>
    <row r="73" spans="1:14" ht="28.5" customHeight="1" x14ac:dyDescent="0.2">
      <c r="A73" s="83" t="s">
        <v>310</v>
      </c>
      <c r="B73" s="84"/>
      <c r="C73" s="84"/>
      <c r="D73" s="84"/>
      <c r="E73" s="84"/>
      <c r="F73" s="85"/>
      <c r="G73" s="63"/>
      <c r="I73"/>
      <c r="J73"/>
      <c r="K73"/>
      <c r="L73"/>
      <c r="M73"/>
      <c r="N73"/>
    </row>
    <row r="74" spans="1:14" ht="28.5" customHeight="1" x14ac:dyDescent="0.2">
      <c r="A74" s="83" t="s">
        <v>313</v>
      </c>
      <c r="B74" s="84"/>
      <c r="C74" s="84"/>
      <c r="D74" s="84"/>
      <c r="E74" s="84"/>
      <c r="F74" s="85"/>
      <c r="G74" s="63"/>
      <c r="I74"/>
      <c r="J74"/>
      <c r="K74"/>
      <c r="L74"/>
      <c r="M74"/>
      <c r="N74"/>
    </row>
    <row r="75" spans="1:14" ht="28.5" customHeight="1" x14ac:dyDescent="0.2">
      <c r="A75" s="83" t="s">
        <v>311</v>
      </c>
      <c r="B75" s="84"/>
      <c r="C75" s="84"/>
      <c r="D75" s="84"/>
      <c r="E75" s="84"/>
      <c r="F75" s="85"/>
      <c r="G75" s="63"/>
      <c r="I75"/>
      <c r="J75"/>
      <c r="K75"/>
      <c r="L75"/>
      <c r="M75"/>
      <c r="N75"/>
    </row>
    <row r="76" spans="1:14" ht="42.75" customHeight="1" x14ac:dyDescent="0.2">
      <c r="A76" s="83" t="s">
        <v>314</v>
      </c>
      <c r="B76" s="84"/>
      <c r="C76" s="84"/>
      <c r="D76" s="84"/>
      <c r="E76" s="84"/>
      <c r="F76" s="85"/>
      <c r="G76" s="63"/>
      <c r="I76"/>
      <c r="J76"/>
      <c r="K76"/>
      <c r="L76"/>
      <c r="M76"/>
      <c r="N76"/>
    </row>
    <row r="77" spans="1:14" ht="42.75" customHeight="1" x14ac:dyDescent="0.2">
      <c r="A77" s="83" t="s">
        <v>315</v>
      </c>
      <c r="B77" s="84"/>
      <c r="C77" s="84"/>
      <c r="D77" s="84"/>
      <c r="E77" s="84"/>
      <c r="F77" s="85"/>
      <c r="G77" s="63"/>
      <c r="I77"/>
      <c r="J77"/>
      <c r="K77"/>
      <c r="L77"/>
      <c r="M77"/>
      <c r="N77"/>
    </row>
    <row r="78" spans="1:14" ht="42.75" customHeight="1" x14ac:dyDescent="0.2">
      <c r="A78" s="83" t="s">
        <v>316</v>
      </c>
      <c r="B78" s="84"/>
      <c r="C78" s="84"/>
      <c r="D78" s="84"/>
      <c r="E78" s="84"/>
      <c r="F78" s="85"/>
      <c r="G78" s="63"/>
      <c r="I78"/>
      <c r="J78"/>
      <c r="K78"/>
      <c r="L78"/>
      <c r="M78"/>
      <c r="N78"/>
    </row>
    <row r="79" spans="1:14" ht="57" customHeight="1" x14ac:dyDescent="0.2">
      <c r="A79" s="83" t="s">
        <v>317</v>
      </c>
      <c r="B79" s="84"/>
      <c r="C79" s="84"/>
      <c r="D79" s="84"/>
      <c r="E79" s="84"/>
      <c r="F79" s="85"/>
      <c r="G79" s="63"/>
      <c r="I79"/>
      <c r="J79"/>
      <c r="K79"/>
      <c r="L79"/>
      <c r="M79"/>
      <c r="N79"/>
    </row>
    <row r="80" spans="1:14" ht="28.5" customHeight="1" x14ac:dyDescent="0.2">
      <c r="A80" s="83" t="s">
        <v>312</v>
      </c>
      <c r="B80" s="84"/>
      <c r="C80" s="84"/>
      <c r="D80" s="84"/>
      <c r="E80" s="84"/>
      <c r="F80" s="85"/>
      <c r="G80" s="63"/>
      <c r="I80"/>
      <c r="J80"/>
      <c r="K80"/>
      <c r="L80"/>
      <c r="M80"/>
      <c r="N80"/>
    </row>
    <row r="83" spans="1:14" ht="15" x14ac:dyDescent="0.25">
      <c r="A83" s="29" t="s">
        <v>240</v>
      </c>
      <c r="B83" s="30"/>
      <c r="C83" s="30"/>
      <c r="D83" s="30"/>
      <c r="E83" s="30"/>
      <c r="F83" s="30"/>
      <c r="G83" s="30"/>
    </row>
    <row r="84" spans="1:14" ht="6" customHeight="1" x14ac:dyDescent="0.2"/>
    <row r="85" spans="1:14" ht="24" customHeight="1" x14ac:dyDescent="0.2">
      <c r="A85" s="92" t="s">
        <v>98</v>
      </c>
      <c r="B85" s="92"/>
      <c r="C85" s="92"/>
      <c r="D85" s="92"/>
      <c r="E85" s="92"/>
      <c r="F85" s="92"/>
      <c r="G85" s="92"/>
    </row>
    <row r="86" spans="1:14" s="13" customFormat="1" ht="6" customHeight="1" x14ac:dyDescent="0.2">
      <c r="A86" s="1"/>
      <c r="B86" s="1"/>
      <c r="C86" s="1"/>
      <c r="D86" s="1"/>
      <c r="E86" s="1"/>
      <c r="F86" s="1"/>
      <c r="G86" s="1"/>
      <c r="I86" s="1"/>
    </row>
    <row r="87" spans="1:14" ht="28.5" customHeight="1" x14ac:dyDescent="0.2">
      <c r="A87" s="83" t="s">
        <v>318</v>
      </c>
      <c r="B87" s="84"/>
      <c r="C87" s="84"/>
      <c r="D87" s="84"/>
      <c r="E87" s="84"/>
      <c r="F87" s="85"/>
      <c r="G87" s="63"/>
      <c r="I87"/>
      <c r="J87"/>
      <c r="K87"/>
      <c r="L87"/>
      <c r="M87"/>
      <c r="N87"/>
    </row>
    <row r="88" spans="1:14" ht="28.5" customHeight="1" x14ac:dyDescent="0.2">
      <c r="A88" s="83" t="s">
        <v>326</v>
      </c>
      <c r="B88" s="84"/>
      <c r="C88" s="84"/>
      <c r="D88" s="84"/>
      <c r="E88" s="84"/>
      <c r="F88" s="85"/>
      <c r="G88" s="63"/>
      <c r="I88"/>
      <c r="J88"/>
      <c r="K88"/>
      <c r="L88"/>
      <c r="M88"/>
      <c r="N88"/>
    </row>
    <row r="89" spans="1:14" ht="28.5" customHeight="1" x14ac:dyDescent="0.2">
      <c r="A89" s="83" t="s">
        <v>319</v>
      </c>
      <c r="B89" s="84"/>
      <c r="C89" s="84"/>
      <c r="D89" s="84"/>
      <c r="E89" s="84"/>
      <c r="F89" s="85"/>
      <c r="G89" s="63"/>
      <c r="I89"/>
      <c r="J89"/>
      <c r="K89"/>
      <c r="L89"/>
      <c r="M89"/>
      <c r="N89"/>
    </row>
    <row r="90" spans="1:14" ht="28.5" customHeight="1" x14ac:dyDescent="0.2">
      <c r="A90" s="83" t="s">
        <v>320</v>
      </c>
      <c r="B90" s="84"/>
      <c r="C90" s="84"/>
      <c r="D90" s="84"/>
      <c r="E90" s="84"/>
      <c r="F90" s="85"/>
      <c r="G90" s="63"/>
      <c r="I90"/>
      <c r="J90"/>
      <c r="K90"/>
      <c r="L90"/>
      <c r="M90"/>
      <c r="N90"/>
    </row>
    <row r="91" spans="1:14" ht="28.5" customHeight="1" x14ac:dyDescent="0.2">
      <c r="A91" s="83" t="s">
        <v>327</v>
      </c>
      <c r="B91" s="84"/>
      <c r="C91" s="84"/>
      <c r="D91" s="84"/>
      <c r="E91" s="84"/>
      <c r="F91" s="85"/>
      <c r="G91" s="63"/>
      <c r="I91"/>
      <c r="J91"/>
      <c r="K91"/>
      <c r="L91"/>
      <c r="M91"/>
      <c r="N91"/>
    </row>
    <row r="92" spans="1:14" ht="28.5" customHeight="1" x14ac:dyDescent="0.2">
      <c r="A92" s="83" t="s">
        <v>321</v>
      </c>
      <c r="B92" s="84"/>
      <c r="C92" s="84"/>
      <c r="D92" s="84"/>
      <c r="E92" s="84"/>
      <c r="F92" s="85"/>
      <c r="G92" s="63"/>
      <c r="I92"/>
      <c r="J92"/>
      <c r="K92"/>
      <c r="L92"/>
      <c r="M92"/>
      <c r="N92"/>
    </row>
    <row r="93" spans="1:14" ht="28.5" customHeight="1" x14ac:dyDescent="0.2">
      <c r="A93" s="83" t="s">
        <v>322</v>
      </c>
      <c r="B93" s="84"/>
      <c r="C93" s="84"/>
      <c r="D93" s="84"/>
      <c r="E93" s="84"/>
      <c r="F93" s="85"/>
      <c r="G93" s="63"/>
      <c r="I93"/>
      <c r="J93"/>
      <c r="K93"/>
      <c r="L93"/>
      <c r="M93"/>
      <c r="N93"/>
    </row>
    <row r="94" spans="1:14" ht="57" customHeight="1" x14ac:dyDescent="0.2">
      <c r="A94" s="83" t="s">
        <v>328</v>
      </c>
      <c r="B94" s="84"/>
      <c r="C94" s="84"/>
      <c r="D94" s="84"/>
      <c r="E94" s="84"/>
      <c r="F94" s="85"/>
      <c r="G94" s="63"/>
      <c r="I94"/>
      <c r="J94"/>
      <c r="K94"/>
      <c r="L94"/>
      <c r="M94"/>
      <c r="N94"/>
    </row>
    <row r="95" spans="1:14" ht="42.75" customHeight="1" x14ac:dyDescent="0.2">
      <c r="A95" s="83" t="s">
        <v>329</v>
      </c>
      <c r="B95" s="84"/>
      <c r="C95" s="84"/>
      <c r="D95" s="84"/>
      <c r="E95" s="84"/>
      <c r="F95" s="85"/>
      <c r="G95" s="63"/>
      <c r="I95"/>
      <c r="J95"/>
      <c r="K95"/>
      <c r="L95"/>
      <c r="M95"/>
      <c r="N95"/>
    </row>
    <row r="96" spans="1:14" ht="28.5" customHeight="1" x14ac:dyDescent="0.2">
      <c r="A96" s="83" t="s">
        <v>323</v>
      </c>
      <c r="B96" s="84"/>
      <c r="C96" s="84"/>
      <c r="D96" s="84"/>
      <c r="E96" s="84"/>
      <c r="F96" s="85"/>
      <c r="G96" s="63"/>
      <c r="I96"/>
      <c r="J96"/>
      <c r="K96"/>
      <c r="L96"/>
      <c r="M96"/>
      <c r="N96"/>
    </row>
    <row r="97" spans="1:14" ht="28.5" customHeight="1" x14ac:dyDescent="0.2">
      <c r="A97" s="83" t="s">
        <v>324</v>
      </c>
      <c r="B97" s="84"/>
      <c r="C97" s="84"/>
      <c r="D97" s="84"/>
      <c r="E97" s="84"/>
      <c r="F97" s="85"/>
      <c r="G97" s="63"/>
      <c r="I97"/>
      <c r="J97"/>
      <c r="K97"/>
      <c r="L97"/>
      <c r="M97"/>
      <c r="N97"/>
    </row>
    <row r="98" spans="1:14" ht="28.5" customHeight="1" x14ac:dyDescent="0.2">
      <c r="A98" s="83" t="s">
        <v>330</v>
      </c>
      <c r="B98" s="84"/>
      <c r="C98" s="84"/>
      <c r="D98" s="84"/>
      <c r="E98" s="84"/>
      <c r="F98" s="85"/>
      <c r="G98" s="63"/>
      <c r="I98"/>
      <c r="J98"/>
      <c r="K98"/>
      <c r="L98"/>
      <c r="M98"/>
      <c r="N98"/>
    </row>
    <row r="99" spans="1:14" ht="28.5" customHeight="1" x14ac:dyDescent="0.2">
      <c r="A99" s="83" t="s">
        <v>325</v>
      </c>
      <c r="B99" s="84"/>
      <c r="C99" s="84"/>
      <c r="D99" s="84"/>
      <c r="E99" s="84"/>
      <c r="F99" s="85"/>
      <c r="G99" s="63"/>
      <c r="I99"/>
      <c r="J99"/>
      <c r="K99"/>
      <c r="L99"/>
      <c r="M99"/>
      <c r="N99"/>
    </row>
    <row r="100" spans="1:14" ht="42.75" customHeight="1" x14ac:dyDescent="0.2">
      <c r="A100" s="83" t="s">
        <v>331</v>
      </c>
      <c r="B100" s="84"/>
      <c r="C100" s="84"/>
      <c r="D100" s="84"/>
      <c r="E100" s="84"/>
      <c r="F100" s="85"/>
      <c r="G100" s="63"/>
      <c r="I100"/>
      <c r="J100"/>
      <c r="K100"/>
      <c r="L100"/>
      <c r="M100"/>
      <c r="N100"/>
    </row>
    <row r="101" spans="1:14" ht="28.5" customHeight="1" x14ac:dyDescent="0.2">
      <c r="A101" s="83" t="s">
        <v>501</v>
      </c>
      <c r="B101" s="84"/>
      <c r="C101" s="84"/>
      <c r="D101" s="84"/>
      <c r="E101" s="84"/>
      <c r="F101" s="85"/>
      <c r="G101" s="63"/>
      <c r="I101"/>
      <c r="J101"/>
      <c r="K101"/>
      <c r="L101"/>
      <c r="M101"/>
      <c r="N101"/>
    </row>
    <row r="102" spans="1:14" ht="42.75" customHeight="1" x14ac:dyDescent="0.2">
      <c r="A102" s="83" t="s">
        <v>332</v>
      </c>
      <c r="B102" s="84"/>
      <c r="C102" s="84"/>
      <c r="D102" s="84"/>
      <c r="E102" s="84"/>
      <c r="F102" s="85"/>
      <c r="G102" s="63"/>
      <c r="I102"/>
      <c r="J102"/>
      <c r="K102"/>
      <c r="L102"/>
      <c r="M102"/>
      <c r="N102"/>
    </row>
    <row r="104" spans="1:14" x14ac:dyDescent="0.2">
      <c r="I104"/>
    </row>
    <row r="105" spans="1:14" ht="15" x14ac:dyDescent="0.25">
      <c r="A105" s="29" t="s">
        <v>44</v>
      </c>
      <c r="B105" s="30"/>
      <c r="C105" s="30"/>
      <c r="D105" s="30"/>
      <c r="E105" s="30"/>
      <c r="F105" s="30"/>
      <c r="G105" s="30"/>
      <c r="I105"/>
    </row>
    <row r="106" spans="1:14" ht="6" customHeight="1" x14ac:dyDescent="0.2"/>
    <row r="107" spans="1:14" ht="24" customHeight="1" x14ac:dyDescent="0.2">
      <c r="A107" s="92" t="s">
        <v>98</v>
      </c>
      <c r="B107" s="92"/>
      <c r="C107" s="92"/>
      <c r="D107" s="92"/>
      <c r="E107" s="92"/>
      <c r="F107" s="92"/>
      <c r="G107" s="92"/>
    </row>
    <row r="108" spans="1:14" s="28" customFormat="1" ht="6" customHeight="1" x14ac:dyDescent="0.2">
      <c r="A108" s="1"/>
      <c r="B108" s="1"/>
      <c r="C108" s="1"/>
      <c r="D108" s="1"/>
      <c r="E108" s="1"/>
      <c r="F108" s="1"/>
      <c r="G108" s="1"/>
      <c r="I108" s="1"/>
    </row>
    <row r="109" spans="1:14" ht="12" customHeight="1" x14ac:dyDescent="0.2">
      <c r="A109" s="93" t="s">
        <v>309</v>
      </c>
      <c r="B109" s="93"/>
      <c r="C109" s="93"/>
      <c r="D109" s="93"/>
      <c r="E109" s="93"/>
      <c r="F109" s="93"/>
      <c r="G109" s="93"/>
    </row>
    <row r="110" spans="1:14" s="15" customFormat="1" ht="6" customHeight="1" x14ac:dyDescent="0.2">
      <c r="A110" s="1"/>
      <c r="B110" s="1"/>
      <c r="C110" s="1"/>
      <c r="D110" s="1"/>
      <c r="E110" s="1"/>
      <c r="F110" s="1"/>
      <c r="G110" s="1"/>
      <c r="I110" s="1"/>
    </row>
    <row r="111" spans="1:14" ht="28.5" customHeight="1" x14ac:dyDescent="0.2">
      <c r="A111" s="83" t="s">
        <v>335</v>
      </c>
      <c r="B111" s="84"/>
      <c r="C111" s="84"/>
      <c r="D111" s="84"/>
      <c r="E111" s="84"/>
      <c r="F111" s="85"/>
      <c r="G111" s="63"/>
      <c r="I111"/>
      <c r="J111"/>
      <c r="K111"/>
      <c r="L111"/>
      <c r="M111"/>
      <c r="N111"/>
    </row>
    <row r="112" spans="1:14" ht="28.5" customHeight="1" x14ac:dyDescent="0.2">
      <c r="A112" s="83" t="s">
        <v>333</v>
      </c>
      <c r="B112" s="84"/>
      <c r="C112" s="84"/>
      <c r="D112" s="84"/>
      <c r="E112" s="84"/>
      <c r="F112" s="85"/>
      <c r="G112" s="63"/>
      <c r="I112"/>
      <c r="J112"/>
      <c r="K112"/>
      <c r="L112"/>
      <c r="M112"/>
      <c r="N112"/>
    </row>
    <row r="113" spans="1:14" ht="42.75" customHeight="1" x14ac:dyDescent="0.2">
      <c r="A113" s="83" t="s">
        <v>336</v>
      </c>
      <c r="B113" s="84"/>
      <c r="C113" s="84"/>
      <c r="D113" s="84"/>
      <c r="E113" s="84"/>
      <c r="F113" s="85"/>
      <c r="G113" s="63"/>
      <c r="I113"/>
      <c r="J113"/>
      <c r="K113"/>
      <c r="L113"/>
      <c r="M113"/>
      <c r="N113"/>
    </row>
    <row r="114" spans="1:14" ht="28.5" customHeight="1" x14ac:dyDescent="0.2">
      <c r="A114" s="83" t="s">
        <v>337</v>
      </c>
      <c r="B114" s="84"/>
      <c r="C114" s="84"/>
      <c r="D114" s="84"/>
      <c r="E114" s="84"/>
      <c r="F114" s="85"/>
      <c r="G114" s="63"/>
      <c r="I114"/>
      <c r="J114"/>
      <c r="K114"/>
      <c r="L114"/>
      <c r="M114"/>
      <c r="N114"/>
    </row>
    <row r="115" spans="1:14" ht="28.5" customHeight="1" x14ac:dyDescent="0.2">
      <c r="A115" s="83" t="s">
        <v>338</v>
      </c>
      <c r="B115" s="84"/>
      <c r="C115" s="84"/>
      <c r="D115" s="84"/>
      <c r="E115" s="84"/>
      <c r="F115" s="85"/>
      <c r="G115" s="63"/>
      <c r="I115"/>
      <c r="J115"/>
      <c r="K115"/>
      <c r="L115"/>
      <c r="M115"/>
      <c r="N115"/>
    </row>
    <row r="116" spans="1:14" ht="28.5" customHeight="1" x14ac:dyDescent="0.2">
      <c r="A116" s="83" t="s">
        <v>334</v>
      </c>
      <c r="B116" s="84"/>
      <c r="C116" s="84"/>
      <c r="D116" s="84"/>
      <c r="E116" s="84"/>
      <c r="F116" s="85"/>
      <c r="G116" s="63"/>
      <c r="I116"/>
      <c r="J116"/>
      <c r="K116"/>
      <c r="L116"/>
      <c r="M116"/>
      <c r="N116"/>
    </row>
    <row r="117" spans="1:14" ht="28.5" customHeight="1" x14ac:dyDescent="0.2">
      <c r="A117" s="83" t="s">
        <v>339</v>
      </c>
      <c r="B117" s="84"/>
      <c r="C117" s="84"/>
      <c r="D117" s="84"/>
      <c r="E117" s="84"/>
      <c r="F117" s="85"/>
      <c r="G117" s="63"/>
      <c r="I117"/>
      <c r="J117"/>
      <c r="K117"/>
      <c r="L117"/>
      <c r="M117"/>
      <c r="N117"/>
    </row>
    <row r="118" spans="1:14" ht="28.5" customHeight="1" x14ac:dyDescent="0.2">
      <c r="A118" s="83" t="s">
        <v>340</v>
      </c>
      <c r="B118" s="84"/>
      <c r="C118" s="84"/>
      <c r="D118" s="84"/>
      <c r="E118" s="84"/>
      <c r="F118" s="85"/>
      <c r="G118" s="63"/>
      <c r="I118"/>
      <c r="J118"/>
      <c r="K118"/>
      <c r="L118"/>
      <c r="M118"/>
      <c r="N118"/>
    </row>
    <row r="119" spans="1:14" ht="28.5" customHeight="1" x14ac:dyDescent="0.2">
      <c r="A119" s="83" t="s">
        <v>341</v>
      </c>
      <c r="B119" s="84"/>
      <c r="C119" s="84"/>
      <c r="D119" s="84"/>
      <c r="E119" s="84"/>
      <c r="F119" s="85"/>
      <c r="G119" s="63"/>
      <c r="I119"/>
      <c r="J119"/>
      <c r="K119"/>
      <c r="L119"/>
      <c r="M119"/>
      <c r="N119"/>
    </row>
    <row r="122" spans="1:14" ht="15" x14ac:dyDescent="0.25">
      <c r="A122" s="29" t="s">
        <v>46</v>
      </c>
      <c r="B122" s="30"/>
      <c r="C122" s="30"/>
      <c r="D122" s="30"/>
      <c r="E122" s="30"/>
      <c r="F122" s="30"/>
      <c r="G122" s="30"/>
    </row>
    <row r="123" spans="1:14" ht="6" customHeight="1" x14ac:dyDescent="0.2"/>
    <row r="124" spans="1:14" ht="28.5" customHeight="1" x14ac:dyDescent="0.2">
      <c r="A124" s="83" t="s">
        <v>346</v>
      </c>
      <c r="B124" s="84"/>
      <c r="C124" s="84"/>
      <c r="D124" s="84"/>
      <c r="E124" s="84"/>
      <c r="F124" s="85"/>
      <c r="G124" s="63"/>
      <c r="I124"/>
      <c r="J124"/>
      <c r="K124"/>
      <c r="L124"/>
      <c r="M124"/>
      <c r="N124"/>
    </row>
    <row r="125" spans="1:14" ht="28.5" customHeight="1" x14ac:dyDescent="0.2">
      <c r="A125" s="83" t="s">
        <v>342</v>
      </c>
      <c r="B125" s="84"/>
      <c r="C125" s="84"/>
      <c r="D125" s="84"/>
      <c r="E125" s="84"/>
      <c r="F125" s="85"/>
      <c r="G125" s="63"/>
      <c r="I125"/>
      <c r="J125"/>
      <c r="K125"/>
      <c r="L125"/>
      <c r="M125"/>
      <c r="N125"/>
    </row>
    <row r="126" spans="1:14" ht="28.5" customHeight="1" x14ac:dyDescent="0.2">
      <c r="A126" s="83" t="s">
        <v>343</v>
      </c>
      <c r="B126" s="84"/>
      <c r="C126" s="84"/>
      <c r="D126" s="84"/>
      <c r="E126" s="84"/>
      <c r="F126" s="85"/>
      <c r="G126" s="63"/>
      <c r="I126"/>
      <c r="J126"/>
      <c r="K126"/>
      <c r="L126"/>
      <c r="M126"/>
      <c r="N126"/>
    </row>
    <row r="127" spans="1:14" ht="28.5" customHeight="1" x14ac:dyDescent="0.2">
      <c r="A127" s="83" t="s">
        <v>344</v>
      </c>
      <c r="B127" s="84"/>
      <c r="C127" s="84"/>
      <c r="D127" s="84"/>
      <c r="E127" s="84"/>
      <c r="F127" s="85"/>
      <c r="G127" s="63"/>
      <c r="I127"/>
      <c r="J127"/>
      <c r="K127"/>
      <c r="L127"/>
      <c r="M127"/>
      <c r="N127"/>
    </row>
    <row r="128" spans="1:14" ht="28.5" customHeight="1" x14ac:dyDescent="0.2">
      <c r="A128" s="83" t="s">
        <v>345</v>
      </c>
      <c r="B128" s="84"/>
      <c r="C128" s="84"/>
      <c r="D128" s="84"/>
      <c r="E128" s="84"/>
      <c r="F128" s="85"/>
      <c r="G128" s="63"/>
      <c r="I128"/>
      <c r="J128"/>
      <c r="K128"/>
      <c r="L128"/>
      <c r="M128"/>
      <c r="N128"/>
    </row>
    <row r="129" spans="1:14" ht="28.5" customHeight="1" x14ac:dyDescent="0.2">
      <c r="A129" s="83" t="s">
        <v>347</v>
      </c>
      <c r="B129" s="84"/>
      <c r="C129" s="84"/>
      <c r="D129" s="84"/>
      <c r="E129" s="84"/>
      <c r="F129" s="85"/>
      <c r="G129" s="63"/>
      <c r="I129"/>
      <c r="J129"/>
      <c r="K129"/>
      <c r="L129"/>
      <c r="M129"/>
      <c r="N129"/>
    </row>
    <row r="130" spans="1:14" ht="28.5" customHeight="1" x14ac:dyDescent="0.2">
      <c r="A130" s="83" t="s">
        <v>348</v>
      </c>
      <c r="B130" s="84"/>
      <c r="C130" s="84"/>
      <c r="D130" s="84"/>
      <c r="E130" s="84"/>
      <c r="F130" s="85"/>
      <c r="G130" s="63"/>
      <c r="I130"/>
      <c r="J130"/>
      <c r="K130"/>
      <c r="L130"/>
      <c r="M130"/>
      <c r="N130"/>
    </row>
    <row r="133" spans="1:14" ht="15" x14ac:dyDescent="0.25">
      <c r="A133" s="29" t="s">
        <v>52</v>
      </c>
      <c r="B133" s="30"/>
      <c r="C133" s="30"/>
      <c r="D133" s="30"/>
      <c r="E133" s="30"/>
      <c r="F133" s="30"/>
      <c r="G133" s="30"/>
    </row>
    <row r="134" spans="1:14" ht="6" customHeight="1" x14ac:dyDescent="0.2"/>
    <row r="135" spans="1:14" ht="42.75" customHeight="1" x14ac:dyDescent="0.2">
      <c r="A135" s="83" t="s">
        <v>352</v>
      </c>
      <c r="B135" s="84"/>
      <c r="C135" s="84"/>
      <c r="D135" s="84"/>
      <c r="E135" s="84"/>
      <c r="F135" s="85"/>
      <c r="G135" s="63"/>
      <c r="I135"/>
      <c r="J135"/>
      <c r="K135"/>
      <c r="L135"/>
      <c r="M135"/>
      <c r="N135"/>
    </row>
    <row r="136" spans="1:14" ht="42.75" customHeight="1" x14ac:dyDescent="0.2">
      <c r="A136" s="83" t="s">
        <v>353</v>
      </c>
      <c r="B136" s="84"/>
      <c r="C136" s="84"/>
      <c r="D136" s="84"/>
      <c r="E136" s="84"/>
      <c r="F136" s="85"/>
      <c r="G136" s="63"/>
      <c r="I136"/>
      <c r="J136"/>
      <c r="K136"/>
      <c r="L136"/>
      <c r="M136"/>
      <c r="N136"/>
    </row>
    <row r="137" spans="1:14" ht="28.5" customHeight="1" x14ac:dyDescent="0.2">
      <c r="A137" s="83" t="s">
        <v>354</v>
      </c>
      <c r="B137" s="84"/>
      <c r="C137" s="84"/>
      <c r="D137" s="84"/>
      <c r="E137" s="84"/>
      <c r="F137" s="85"/>
      <c r="G137" s="63"/>
      <c r="I137"/>
      <c r="J137"/>
      <c r="K137"/>
      <c r="L137"/>
      <c r="M137"/>
      <c r="N137"/>
    </row>
    <row r="138" spans="1:14" ht="28.5" customHeight="1" x14ac:dyDescent="0.2">
      <c r="A138" s="83" t="s">
        <v>349</v>
      </c>
      <c r="B138" s="84"/>
      <c r="C138" s="84"/>
      <c r="D138" s="84"/>
      <c r="E138" s="84"/>
      <c r="F138" s="85"/>
      <c r="G138" s="63"/>
      <c r="I138"/>
      <c r="J138"/>
      <c r="K138"/>
      <c r="L138"/>
      <c r="M138"/>
      <c r="N138"/>
    </row>
    <row r="139" spans="1:14" ht="28.5" customHeight="1" x14ac:dyDescent="0.2">
      <c r="A139" s="83" t="s">
        <v>350</v>
      </c>
      <c r="B139" s="84"/>
      <c r="C139" s="84"/>
      <c r="D139" s="84"/>
      <c r="E139" s="84"/>
      <c r="F139" s="85"/>
      <c r="G139" s="63"/>
      <c r="I139"/>
      <c r="J139"/>
      <c r="K139"/>
      <c r="L139"/>
      <c r="M139"/>
      <c r="N139"/>
    </row>
    <row r="140" spans="1:14" ht="42.75" customHeight="1" x14ac:dyDescent="0.2">
      <c r="A140" s="83" t="s">
        <v>355</v>
      </c>
      <c r="B140" s="84"/>
      <c r="C140" s="84"/>
      <c r="D140" s="84"/>
      <c r="E140" s="84"/>
      <c r="F140" s="85"/>
      <c r="G140" s="63"/>
      <c r="I140"/>
      <c r="J140"/>
      <c r="K140"/>
      <c r="L140"/>
      <c r="M140"/>
      <c r="N140"/>
    </row>
    <row r="141" spans="1:14" ht="28.5" customHeight="1" x14ac:dyDescent="0.2">
      <c r="A141" s="83" t="s">
        <v>351</v>
      </c>
      <c r="B141" s="84"/>
      <c r="C141" s="84"/>
      <c r="D141" s="84"/>
      <c r="E141" s="84"/>
      <c r="F141" s="85"/>
      <c r="G141" s="63"/>
      <c r="I141"/>
      <c r="J141"/>
      <c r="K141"/>
      <c r="L141"/>
      <c r="M141"/>
      <c r="N141"/>
    </row>
    <row r="144" spans="1:14" ht="15" x14ac:dyDescent="0.25">
      <c r="A144" s="29" t="s">
        <v>102</v>
      </c>
      <c r="B144" s="30"/>
      <c r="C144" s="30"/>
      <c r="D144" s="30"/>
      <c r="E144" s="30"/>
      <c r="F144" s="30"/>
      <c r="G144" s="30"/>
    </row>
    <row r="146" spans="1:7" ht="15" x14ac:dyDescent="0.25">
      <c r="A146" s="81" t="s">
        <v>103</v>
      </c>
      <c r="B146" s="82"/>
      <c r="C146" s="81" t="s">
        <v>112</v>
      </c>
      <c r="D146" s="82"/>
      <c r="E146" s="81" t="s">
        <v>113</v>
      </c>
      <c r="F146" s="88"/>
      <c r="G146" s="82"/>
    </row>
    <row r="147" spans="1:7" x14ac:dyDescent="0.2">
      <c r="A147" s="18" t="s">
        <v>104</v>
      </c>
      <c r="B147" s="3"/>
      <c r="C147" s="86">
        <f>COUNTIF($G$31:$G$39,"Altijd")+COUNTIF($G$31:$G$39,"Soms")*0.5+COUNTIF($G$31:$G$39,"Ja")+IF($G$40="Nooit",1,0)+IF($G$40="Soms",0.5,0)+IF($G$41="Altijd",1,0)+IF($G$41="Soms",0.5,0)+IF($G$42="Nooit",1,0)+IF($G$42="Soms",0.5,0)</f>
        <v>0</v>
      </c>
      <c r="D147" s="87"/>
      <c r="E147" s="89" t="e">
        <f>C147/(COUNTA($G$31:$G$42)-COUNTIF($G$31:$G$42,"Nvt"))</f>
        <v>#DIV/0!</v>
      </c>
      <c r="F147" s="90"/>
      <c r="G147" s="91"/>
    </row>
    <row r="148" spans="1:7" x14ac:dyDescent="0.2">
      <c r="A148" s="4" t="s">
        <v>105</v>
      </c>
      <c r="B148" s="6"/>
      <c r="C148" s="75">
        <f>COUNTIF($G$53:$G$66,"Altijd")+COUNTIF($G$53:$G$66,"Soms")*0.5</f>
        <v>0</v>
      </c>
      <c r="D148" s="76"/>
      <c r="E148" s="66" t="e">
        <f>C148/(COUNTA($G$53:$G$66)-COUNTIF($G$53:$G$66,"Gon")-COUNTIF($G$53:$G$66,"Nvt"))</f>
        <v>#DIV/0!</v>
      </c>
      <c r="F148" s="67"/>
      <c r="G148" s="68"/>
    </row>
    <row r="149" spans="1:7" x14ac:dyDescent="0.2">
      <c r="A149" s="4" t="s">
        <v>279</v>
      </c>
      <c r="B149" s="6"/>
      <c r="C149" s="75">
        <f>COUNTIF($G$73:$G$80,"Altijd")+COUNTIF($G$73:$G$80,"Soms")*0.5+COUNTIF($G$73:$G$80,"Ja")</f>
        <v>0</v>
      </c>
      <c r="D149" s="76"/>
      <c r="E149" s="66" t="e">
        <f>C149/(COUNTA($G$73:$G$80)-COUNTIF($G$73:$G$80,"Nvt"))</f>
        <v>#DIV/0!</v>
      </c>
      <c r="F149" s="67"/>
      <c r="G149" s="68"/>
    </row>
    <row r="150" spans="1:7" x14ac:dyDescent="0.2">
      <c r="A150" s="4" t="s">
        <v>107</v>
      </c>
      <c r="B150" s="6"/>
      <c r="C150" s="75">
        <f>COUNTIF($G$87:$G$92,"Altijd")+COUNTIF($G$87:$G$92,"Soms")*0.5+IF($G$93="Nooit",1,0)+IF($G$93="Soms",0.5,0)+COUNTIF($G$94:$G$102,"Altijd")+COUNTIF($G$94:$G$102,"Soms")*0.5+COUNTIF($G$87:$G$102,"Ja")</f>
        <v>0</v>
      </c>
      <c r="D150" s="76"/>
      <c r="E150" s="66" t="e">
        <f>C150/COUNTA($G$87:$G$102)</f>
        <v>#DIV/0!</v>
      </c>
      <c r="F150" s="67"/>
      <c r="G150" s="68"/>
    </row>
    <row r="151" spans="1:7" x14ac:dyDescent="0.2">
      <c r="A151" s="4" t="s">
        <v>108</v>
      </c>
      <c r="B151" s="6"/>
      <c r="C151" s="75">
        <f>COUNTIF($G$111:$G$119,"Altijd")+COUNTIF($G$111:$G$119,"Soms")*0.5</f>
        <v>0</v>
      </c>
      <c r="D151" s="76"/>
      <c r="E151" s="66" t="e">
        <f>C151/(COUNTA($G$111:$G$119)-COUNTIF($G$111:$G$119,"Nvt"))</f>
        <v>#DIV/0!</v>
      </c>
      <c r="F151" s="67"/>
      <c r="G151" s="68"/>
    </row>
    <row r="152" spans="1:7" x14ac:dyDescent="0.2">
      <c r="A152" s="4" t="s">
        <v>109</v>
      </c>
      <c r="B152" s="6"/>
      <c r="C152" s="75">
        <f>IF($G$124="Ja",1,0)+IF($G$125="Neen",1,0)+COUNTIF($G$126:$G$130,"Altijd")+COUNTIF($G$126:$G$130,"Soms")*0.5</f>
        <v>0</v>
      </c>
      <c r="D152" s="76"/>
      <c r="E152" s="66" t="e">
        <f>C152/COUNTA($G$124:$G$130)</f>
        <v>#DIV/0!</v>
      </c>
      <c r="F152" s="67"/>
      <c r="G152" s="68"/>
    </row>
    <row r="153" spans="1:7" x14ac:dyDescent="0.2">
      <c r="A153" s="19" t="s">
        <v>110</v>
      </c>
      <c r="B153" s="7"/>
      <c r="C153" s="77">
        <f>COUNTIF($G$135:$G$141,"Altijd")+COUNTIF($G$135:$G$141,"Soms")*0.5</f>
        <v>0</v>
      </c>
      <c r="D153" s="78"/>
      <c r="E153" s="69" t="e">
        <f>C153/(COUNTA($G$135:$G$141)-COUNTIF($G$135:$G$141,"Gon"))</f>
        <v>#DIV/0!</v>
      </c>
      <c r="F153" s="70"/>
      <c r="G153" s="71"/>
    </row>
    <row r="154" spans="1:7" ht="15" x14ac:dyDescent="0.25">
      <c r="A154" s="24" t="s">
        <v>111</v>
      </c>
      <c r="B154" s="25"/>
      <c r="C154" s="79" t="s">
        <v>114</v>
      </c>
      <c r="D154" s="80"/>
      <c r="E154" s="72" t="e">
        <f>SUM(C147:D153)/(COUNTA($G$31:$G$42)-COUNTIF($G$31:$G$42,"Nvt")+COUNTA($G$53:$G$66)-COUNTIF($G$53:$G$66,"Gon")-COUNTIF($G$53:$G$66,"Nvt")+COUNTA($G$73:$G$80)-COUNTIF($G$73:$G$80,"Nvt")+COUNTA($G$87:$G$102)+COUNTA($G$111:$G$119)-COUNTIF($G$111:$G$119,"Nvt")+COUNTA($G$124:$G$130)+COUNTA($G$135:$G$141)-COUNTIF($G$135:$G$141,"Gon"))</f>
        <v>#DIV/0!</v>
      </c>
      <c r="F154" s="73"/>
      <c r="G154" s="74"/>
    </row>
    <row r="156" spans="1:7" x14ac:dyDescent="0.2">
      <c r="A156" s="27" t="str">
        <f>"Inclusie-uitkomst "&amp;B5</f>
        <v xml:space="preserve">Inclusie-uitkomst </v>
      </c>
    </row>
  </sheetData>
  <sheetProtection password="CCC8" sheet="1" objects="1" scenarios="1" formatColumns="0" formatRows="0"/>
  <mergeCells count="112">
    <mergeCell ref="C154:D154"/>
    <mergeCell ref="E154:G154"/>
    <mergeCell ref="A23:G23"/>
    <mergeCell ref="C151:D151"/>
    <mergeCell ref="E151:G151"/>
    <mergeCell ref="C152:D152"/>
    <mergeCell ref="E152:G152"/>
    <mergeCell ref="C153:D153"/>
    <mergeCell ref="E153:G153"/>
    <mergeCell ref="C148:D148"/>
    <mergeCell ref="E148:G148"/>
    <mergeCell ref="C149:D149"/>
    <mergeCell ref="E149:G149"/>
    <mergeCell ref="C150:D150"/>
    <mergeCell ref="E150:G150"/>
    <mergeCell ref="A140:F140"/>
    <mergeCell ref="A141:F141"/>
    <mergeCell ref="A146:B146"/>
    <mergeCell ref="C146:D146"/>
    <mergeCell ref="E146:G146"/>
    <mergeCell ref="C147:D147"/>
    <mergeCell ref="E147:G147"/>
    <mergeCell ref="A130:F130"/>
    <mergeCell ref="A135:F135"/>
    <mergeCell ref="A136:F136"/>
    <mergeCell ref="A137:F137"/>
    <mergeCell ref="A138:F138"/>
    <mergeCell ref="A139:F139"/>
    <mergeCell ref="A124:F124"/>
    <mergeCell ref="A125:F125"/>
    <mergeCell ref="A126:F126"/>
    <mergeCell ref="A127:F127"/>
    <mergeCell ref="A128:F128"/>
    <mergeCell ref="A129:F129"/>
    <mergeCell ref="A114:F114"/>
    <mergeCell ref="A115:F115"/>
    <mergeCell ref="A116:F116"/>
    <mergeCell ref="A117:F117"/>
    <mergeCell ref="A118:F118"/>
    <mergeCell ref="A119:F119"/>
    <mergeCell ref="A102:F102"/>
    <mergeCell ref="A107:G107"/>
    <mergeCell ref="A109:G109"/>
    <mergeCell ref="A111:F111"/>
    <mergeCell ref="A112:F112"/>
    <mergeCell ref="A113:F113"/>
    <mergeCell ref="A96:F96"/>
    <mergeCell ref="A97:F97"/>
    <mergeCell ref="A98:F98"/>
    <mergeCell ref="A99:F99"/>
    <mergeCell ref="A100:F100"/>
    <mergeCell ref="A101:F101"/>
    <mergeCell ref="A90:F90"/>
    <mergeCell ref="A91:F91"/>
    <mergeCell ref="A92:F92"/>
    <mergeCell ref="A93:F93"/>
    <mergeCell ref="A94:F94"/>
    <mergeCell ref="A95:F95"/>
    <mergeCell ref="A79:F79"/>
    <mergeCell ref="A80:F80"/>
    <mergeCell ref="A85:G85"/>
    <mergeCell ref="A87:F87"/>
    <mergeCell ref="A88:F88"/>
    <mergeCell ref="A89:F89"/>
    <mergeCell ref="A73:F73"/>
    <mergeCell ref="A74:F74"/>
    <mergeCell ref="A75:F75"/>
    <mergeCell ref="A76:F76"/>
    <mergeCell ref="A77:F77"/>
    <mergeCell ref="A78:F78"/>
    <mergeCell ref="A62:F62"/>
    <mergeCell ref="A63:F63"/>
    <mergeCell ref="A64:F64"/>
    <mergeCell ref="A65:F65"/>
    <mergeCell ref="A66:F66"/>
    <mergeCell ref="A71:G71"/>
    <mergeCell ref="A56:F56"/>
    <mergeCell ref="A57:F57"/>
    <mergeCell ref="A58:F58"/>
    <mergeCell ref="A59:F59"/>
    <mergeCell ref="A60:F60"/>
    <mergeCell ref="A61:F61"/>
    <mergeCell ref="A47:G47"/>
    <mergeCell ref="A49:G49"/>
    <mergeCell ref="A51:G51"/>
    <mergeCell ref="A53:F53"/>
    <mergeCell ref="A54:F54"/>
    <mergeCell ref="A55:F55"/>
    <mergeCell ref="A37:F37"/>
    <mergeCell ref="A38:F38"/>
    <mergeCell ref="A39:F39"/>
    <mergeCell ref="A40:F40"/>
    <mergeCell ref="A41:F41"/>
    <mergeCell ref="A42:F42"/>
    <mergeCell ref="A34:F34"/>
    <mergeCell ref="A35:F35"/>
    <mergeCell ref="A36:F36"/>
    <mergeCell ref="B8:G8"/>
    <mergeCell ref="B9:G9"/>
    <mergeCell ref="B10:G10"/>
    <mergeCell ref="A22:G22"/>
    <mergeCell ref="A24:G24"/>
    <mergeCell ref="A29:G29"/>
    <mergeCell ref="A1:G1"/>
    <mergeCell ref="A2:G2"/>
    <mergeCell ref="A4:G4"/>
    <mergeCell ref="B5:G5"/>
    <mergeCell ref="B6:G6"/>
    <mergeCell ref="B7:G7"/>
    <mergeCell ref="A31:F31"/>
    <mergeCell ref="A32:F32"/>
    <mergeCell ref="A33:F33"/>
  </mergeCells>
  <dataValidations count="6">
    <dataValidation type="list" allowBlank="1" showInputMessage="1" showErrorMessage="1" sqref="G56:G57 G60">
      <formula1>"Altijd,Soms,Nooit,Gon,Nvt"</formula1>
    </dataValidation>
    <dataValidation type="list" allowBlank="1" showInputMessage="1" showErrorMessage="1" sqref="G31 G37 G74 G76 G119">
      <formula1>"Altijd,Soms,Nooit,Nvt"</formula1>
    </dataValidation>
    <dataValidation type="list" allowBlank="1" showInputMessage="1" showErrorMessage="1" sqref="G141 G39:G42 G32:G36 G87:G89 G91:G102 G77:G80 G111:G118 G126:G130 G135:G139 G73">
      <formula1>"Altijd,Soms,Nooit"</formula1>
    </dataValidation>
    <dataValidation type="list" allowBlank="1" showInputMessage="1" showErrorMessage="1" sqref="G38 G124:G125 G75 G90">
      <formula1>"Ja,Neen"</formula1>
    </dataValidation>
    <dataValidation type="list" allowBlank="1" showInputMessage="1" showErrorMessage="1" sqref="G140 G53:G55 G58:G59 G61:G66">
      <formula1>"Altijd,Soms,Nooit,Gon"</formula1>
    </dataValidation>
    <dataValidation type="list" allowBlank="1" showInputMessage="1" showErrorMessage="1" sqref="B9:G9">
      <formula1>"een ouder / een familielid,een individuele begeleider,andere"</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oddHeader>&amp;R&amp;D</oddHeader>
    <oddFooter>&amp;L&amp;A&amp;R&amp;P/&amp;N</oddFooter>
  </headerFooter>
  <rowBreaks count="5" manualBreakCount="5">
    <brk id="26" max="16383" man="1"/>
    <brk id="44" max="16383" man="1"/>
    <brk id="68" max="16383" man="1"/>
    <brk id="104" max="16383" man="1"/>
    <brk id="143" max="16383" man="1"/>
  </rowBreaks>
  <colBreaks count="1" manualBreakCount="1">
    <brk id="7" max="1048575" man="1"/>
  </col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5"/>
  <dimension ref="A1:G195"/>
  <sheetViews>
    <sheetView showGridLines="0" zoomScaleNormal="100" workbookViewId="0">
      <selection sqref="A1:G1"/>
    </sheetView>
  </sheetViews>
  <sheetFormatPr defaultRowHeight="14.25" x14ac:dyDescent="0.2"/>
  <cols>
    <col min="1" max="1" width="33.375" style="31" customWidth="1"/>
    <col min="2" max="16384" width="9" style="31"/>
  </cols>
  <sheetData>
    <row r="1" spans="1:7" ht="36" customHeight="1" x14ac:dyDescent="0.25">
      <c r="A1" s="170" t="s">
        <v>356</v>
      </c>
      <c r="B1" s="171"/>
      <c r="C1" s="171"/>
      <c r="D1" s="171"/>
      <c r="E1" s="171"/>
      <c r="F1" s="171"/>
      <c r="G1" s="171"/>
    </row>
    <row r="3" spans="1:7" ht="15" x14ac:dyDescent="0.25">
      <c r="A3" s="32" t="s">
        <v>56</v>
      </c>
      <c r="B3" s="33"/>
      <c r="C3" s="33"/>
      <c r="D3" s="33"/>
      <c r="E3" s="33"/>
      <c r="F3" s="33"/>
      <c r="G3" s="34"/>
    </row>
    <row r="4" spans="1:7" ht="15" x14ac:dyDescent="0.25">
      <c r="A4" s="35" t="s">
        <v>494</v>
      </c>
      <c r="B4" s="36"/>
      <c r="C4" s="36"/>
      <c r="D4" s="36"/>
      <c r="E4" s="36"/>
      <c r="F4" s="36"/>
      <c r="G4" s="37"/>
    </row>
    <row r="5" spans="1:7" x14ac:dyDescent="0.2">
      <c r="A5" s="38" t="s">
        <v>10</v>
      </c>
      <c r="B5" s="39"/>
      <c r="C5" s="39"/>
      <c r="D5" s="39"/>
      <c r="E5" s="39"/>
      <c r="F5" s="39"/>
      <c r="G5" s="40"/>
    </row>
    <row r="6" spans="1:7" x14ac:dyDescent="0.2">
      <c r="A6" s="38" t="s">
        <v>357</v>
      </c>
      <c r="B6" s="39"/>
      <c r="C6" s="39"/>
      <c r="D6" s="39"/>
      <c r="E6" s="39"/>
      <c r="F6" s="39"/>
      <c r="G6" s="40"/>
    </row>
    <row r="7" spans="1:7" x14ac:dyDescent="0.2">
      <c r="A7" s="41" t="s">
        <v>358</v>
      </c>
      <c r="B7" s="39"/>
      <c r="C7" s="39"/>
      <c r="D7" s="39"/>
      <c r="E7" s="39"/>
      <c r="F7" s="39"/>
      <c r="G7" s="40"/>
    </row>
    <row r="8" spans="1:7" x14ac:dyDescent="0.2">
      <c r="A8" s="42" t="s">
        <v>359</v>
      </c>
      <c r="B8" s="39"/>
      <c r="C8" s="39"/>
      <c r="D8" s="39"/>
      <c r="E8" s="39"/>
      <c r="F8" s="39"/>
      <c r="G8" s="40"/>
    </row>
    <row r="9" spans="1:7" x14ac:dyDescent="0.2">
      <c r="A9" s="42" t="s">
        <v>360</v>
      </c>
      <c r="B9" s="39"/>
      <c r="C9" s="39"/>
      <c r="D9" s="39"/>
      <c r="E9" s="39"/>
      <c r="F9" s="39"/>
      <c r="G9" s="40"/>
    </row>
    <row r="10" spans="1:7" x14ac:dyDescent="0.2">
      <c r="A10" s="42" t="s">
        <v>361</v>
      </c>
      <c r="B10" s="39"/>
      <c r="C10" s="39"/>
      <c r="D10" s="39"/>
      <c r="E10" s="39"/>
      <c r="F10" s="39"/>
      <c r="G10" s="40"/>
    </row>
    <row r="11" spans="1:7" x14ac:dyDescent="0.2">
      <c r="A11" s="42"/>
      <c r="B11" s="39"/>
      <c r="C11" s="39"/>
      <c r="D11" s="39"/>
      <c r="E11" s="39"/>
      <c r="F11" s="39"/>
      <c r="G11" s="40"/>
    </row>
    <row r="12" spans="1:7" ht="57" customHeight="1" x14ac:dyDescent="0.2">
      <c r="A12" s="172" t="s">
        <v>362</v>
      </c>
      <c r="B12" s="173"/>
      <c r="C12" s="173"/>
      <c r="D12" s="173"/>
      <c r="E12" s="173"/>
      <c r="F12" s="173"/>
      <c r="G12" s="174"/>
    </row>
    <row r="13" spans="1:7" x14ac:dyDescent="0.2">
      <c r="A13" s="43"/>
      <c r="B13" s="44"/>
      <c r="C13" s="44"/>
      <c r="D13" s="44"/>
      <c r="E13" s="44"/>
      <c r="F13" s="44"/>
      <c r="G13" s="45"/>
    </row>
    <row r="14" spans="1:7" ht="42.75" customHeight="1" x14ac:dyDescent="0.2">
      <c r="A14" s="172" t="s">
        <v>363</v>
      </c>
      <c r="B14" s="173"/>
      <c r="C14" s="173"/>
      <c r="D14" s="173"/>
      <c r="E14" s="173"/>
      <c r="F14" s="173"/>
      <c r="G14" s="174"/>
    </row>
    <row r="15" spans="1:7" x14ac:dyDescent="0.2">
      <c r="A15" s="42"/>
      <c r="B15" s="39"/>
      <c r="C15" s="39"/>
      <c r="D15" s="39"/>
      <c r="E15" s="39"/>
      <c r="F15" s="39"/>
      <c r="G15" s="40"/>
    </row>
    <row r="16" spans="1:7" ht="28.5" customHeight="1" x14ac:dyDescent="0.2">
      <c r="A16" s="172" t="s">
        <v>364</v>
      </c>
      <c r="B16" s="173"/>
      <c r="C16" s="173"/>
      <c r="D16" s="173"/>
      <c r="E16" s="173"/>
      <c r="F16" s="173"/>
      <c r="G16" s="174"/>
    </row>
    <row r="17" spans="1:7" x14ac:dyDescent="0.2">
      <c r="A17" s="43"/>
      <c r="B17" s="44"/>
      <c r="C17" s="44"/>
      <c r="D17" s="44"/>
      <c r="E17" s="44"/>
      <c r="F17" s="44"/>
      <c r="G17" s="45"/>
    </row>
    <row r="18" spans="1:7" ht="28.5" customHeight="1" x14ac:dyDescent="0.2">
      <c r="A18" s="172" t="s">
        <v>365</v>
      </c>
      <c r="B18" s="173"/>
      <c r="C18" s="173"/>
      <c r="D18" s="173"/>
      <c r="E18" s="173"/>
      <c r="F18" s="173"/>
      <c r="G18" s="174"/>
    </row>
    <row r="19" spans="1:7" x14ac:dyDescent="0.2">
      <c r="A19" s="43"/>
      <c r="B19" s="44"/>
      <c r="C19" s="44"/>
      <c r="D19" s="44"/>
      <c r="E19" s="44"/>
      <c r="F19" s="44"/>
      <c r="G19" s="45"/>
    </row>
    <row r="20" spans="1:7" ht="71.25" customHeight="1" x14ac:dyDescent="0.2">
      <c r="A20" s="175" t="s">
        <v>366</v>
      </c>
      <c r="B20" s="176"/>
      <c r="C20" s="176"/>
      <c r="D20" s="176"/>
      <c r="E20" s="176"/>
      <c r="F20" s="176"/>
      <c r="G20" s="177"/>
    </row>
    <row r="23" spans="1:7" ht="30" customHeight="1" x14ac:dyDescent="0.25">
      <c r="A23" s="169" t="s">
        <v>367</v>
      </c>
      <c r="B23" s="169"/>
      <c r="C23" s="169"/>
      <c r="D23" s="169"/>
      <c r="E23" s="169"/>
      <c r="F23" s="169"/>
      <c r="G23" s="169"/>
    </row>
    <row r="24" spans="1:7" ht="6" customHeight="1" x14ac:dyDescent="0.2"/>
    <row r="25" spans="1:7" ht="28.5" customHeight="1" x14ac:dyDescent="0.2">
      <c r="A25" s="168" t="s">
        <v>368</v>
      </c>
      <c r="B25" s="152"/>
      <c r="C25" s="152"/>
      <c r="D25" s="152"/>
      <c r="E25" s="152"/>
      <c r="F25" s="152"/>
      <c r="G25" s="153"/>
    </row>
    <row r="26" spans="1:7" ht="28.5" customHeight="1" x14ac:dyDescent="0.2">
      <c r="A26" s="165" t="s">
        <v>369</v>
      </c>
      <c r="B26" s="166"/>
      <c r="C26" s="166"/>
      <c r="D26" s="166"/>
      <c r="E26" s="166"/>
      <c r="F26" s="167"/>
      <c r="G26" s="63"/>
    </row>
    <row r="27" spans="1:7" ht="42.75" customHeight="1" x14ac:dyDescent="0.2">
      <c r="A27" s="165" t="s">
        <v>370</v>
      </c>
      <c r="B27" s="166"/>
      <c r="C27" s="166"/>
      <c r="D27" s="166"/>
      <c r="E27" s="166"/>
      <c r="F27" s="167"/>
      <c r="G27" s="63"/>
    </row>
    <row r="28" spans="1:7" ht="28.5" customHeight="1" x14ac:dyDescent="0.2">
      <c r="A28" s="165" t="s">
        <v>371</v>
      </c>
      <c r="B28" s="166"/>
      <c r="C28" s="166"/>
      <c r="D28" s="166"/>
      <c r="E28" s="166"/>
      <c r="F28" s="167"/>
      <c r="G28" s="63"/>
    </row>
    <row r="29" spans="1:7" ht="28.5" customHeight="1" x14ac:dyDescent="0.2">
      <c r="A29" s="165" t="s">
        <v>372</v>
      </c>
      <c r="B29" s="166"/>
      <c r="C29" s="166"/>
      <c r="D29" s="166"/>
      <c r="E29" s="166"/>
      <c r="F29" s="167"/>
      <c r="G29" s="63"/>
    </row>
    <row r="30" spans="1:7" ht="28.5" customHeight="1" x14ac:dyDescent="0.2">
      <c r="A30" s="165" t="s">
        <v>373</v>
      </c>
      <c r="B30" s="166"/>
      <c r="C30" s="166"/>
      <c r="D30" s="166"/>
      <c r="E30" s="166"/>
      <c r="F30" s="167"/>
      <c r="G30" s="63"/>
    </row>
    <row r="31" spans="1:7" ht="28.5" customHeight="1" x14ac:dyDescent="0.2">
      <c r="A31" s="165" t="s">
        <v>374</v>
      </c>
      <c r="B31" s="166"/>
      <c r="C31" s="166"/>
      <c r="D31" s="166"/>
      <c r="E31" s="166"/>
      <c r="F31" s="167"/>
      <c r="G31" s="63"/>
    </row>
    <row r="32" spans="1:7" ht="28.5" customHeight="1" x14ac:dyDescent="0.2">
      <c r="A32" s="165" t="s">
        <v>375</v>
      </c>
      <c r="B32" s="166"/>
      <c r="C32" s="166"/>
      <c r="D32" s="166"/>
      <c r="E32" s="166"/>
      <c r="F32" s="167"/>
      <c r="G32" s="63"/>
    </row>
    <row r="33" spans="1:7" ht="28.5" customHeight="1" x14ac:dyDescent="0.2">
      <c r="A33" s="165" t="s">
        <v>376</v>
      </c>
      <c r="B33" s="166"/>
      <c r="C33" s="166"/>
      <c r="D33" s="166"/>
      <c r="E33" s="166"/>
      <c r="F33" s="167"/>
      <c r="G33" s="63"/>
    </row>
    <row r="34" spans="1:7" ht="28.5" customHeight="1" x14ac:dyDescent="0.2">
      <c r="A34" s="165" t="s">
        <v>377</v>
      </c>
      <c r="B34" s="166"/>
      <c r="C34" s="166"/>
      <c r="D34" s="166"/>
      <c r="E34" s="166"/>
      <c r="F34" s="167"/>
      <c r="G34" s="63"/>
    </row>
    <row r="35" spans="1:7" ht="28.5" customHeight="1" x14ac:dyDescent="0.2">
      <c r="A35" s="168" t="s">
        <v>378</v>
      </c>
      <c r="B35" s="152"/>
      <c r="C35" s="152"/>
      <c r="D35" s="152"/>
      <c r="E35" s="152"/>
      <c r="F35" s="152"/>
      <c r="G35" s="153"/>
    </row>
    <row r="36" spans="1:7" ht="28.5" customHeight="1" x14ac:dyDescent="0.2">
      <c r="A36" s="165" t="s">
        <v>379</v>
      </c>
      <c r="B36" s="166"/>
      <c r="C36" s="166"/>
      <c r="D36" s="166"/>
      <c r="E36" s="166"/>
      <c r="F36" s="167"/>
      <c r="G36" s="63"/>
    </row>
    <row r="37" spans="1:7" ht="28.5" customHeight="1" x14ac:dyDescent="0.2">
      <c r="A37" s="165" t="s">
        <v>380</v>
      </c>
      <c r="B37" s="166"/>
      <c r="C37" s="166"/>
      <c r="D37" s="166"/>
      <c r="E37" s="166"/>
      <c r="F37" s="167"/>
      <c r="G37" s="63"/>
    </row>
    <row r="38" spans="1:7" ht="28.5" customHeight="1" x14ac:dyDescent="0.2">
      <c r="A38" s="165" t="s">
        <v>387</v>
      </c>
      <c r="B38" s="166"/>
      <c r="C38" s="166"/>
      <c r="D38" s="166"/>
      <c r="E38" s="166"/>
      <c r="F38" s="167"/>
      <c r="G38" s="63"/>
    </row>
    <row r="39" spans="1:7" ht="28.5" customHeight="1" x14ac:dyDescent="0.2">
      <c r="A39" s="165" t="s">
        <v>381</v>
      </c>
      <c r="B39" s="166"/>
      <c r="C39" s="166"/>
      <c r="D39" s="166"/>
      <c r="E39" s="166"/>
      <c r="F39" s="167"/>
      <c r="G39" s="63"/>
    </row>
    <row r="40" spans="1:7" ht="28.5" customHeight="1" x14ac:dyDescent="0.2">
      <c r="A40" s="165" t="s">
        <v>382</v>
      </c>
      <c r="B40" s="166"/>
      <c r="C40" s="166"/>
      <c r="D40" s="166"/>
      <c r="E40" s="166"/>
      <c r="F40" s="167"/>
      <c r="G40" s="63"/>
    </row>
    <row r="41" spans="1:7" ht="28.5" customHeight="1" x14ac:dyDescent="0.2">
      <c r="A41" s="165" t="s">
        <v>383</v>
      </c>
      <c r="B41" s="166"/>
      <c r="C41" s="166"/>
      <c r="D41" s="166"/>
      <c r="E41" s="166"/>
      <c r="F41" s="167"/>
      <c r="G41" s="63"/>
    </row>
    <row r="42" spans="1:7" ht="28.5" customHeight="1" x14ac:dyDescent="0.2">
      <c r="A42" s="165" t="s">
        <v>384</v>
      </c>
      <c r="B42" s="166"/>
      <c r="C42" s="166"/>
      <c r="D42" s="166"/>
      <c r="E42" s="166"/>
      <c r="F42" s="167"/>
      <c r="G42" s="63"/>
    </row>
    <row r="43" spans="1:7" ht="28.5" customHeight="1" x14ac:dyDescent="0.2">
      <c r="A43" s="165" t="s">
        <v>385</v>
      </c>
      <c r="B43" s="166"/>
      <c r="C43" s="166"/>
      <c r="D43" s="166"/>
      <c r="E43" s="166"/>
      <c r="F43" s="167"/>
      <c r="G43" s="63"/>
    </row>
    <row r="44" spans="1:7" ht="28.5" customHeight="1" x14ac:dyDescent="0.2">
      <c r="A44" s="165" t="s">
        <v>386</v>
      </c>
      <c r="B44" s="166"/>
      <c r="C44" s="166"/>
      <c r="D44" s="166"/>
      <c r="E44" s="166"/>
      <c r="F44" s="167"/>
      <c r="G44" s="63"/>
    </row>
    <row r="45" spans="1:7" ht="28.5" customHeight="1" x14ac:dyDescent="0.2">
      <c r="A45" s="168" t="s">
        <v>388</v>
      </c>
      <c r="B45" s="152"/>
      <c r="C45" s="152"/>
      <c r="D45" s="152"/>
      <c r="E45" s="152"/>
      <c r="F45" s="152"/>
      <c r="G45" s="153"/>
    </row>
    <row r="46" spans="1:7" ht="28.5" customHeight="1" x14ac:dyDescent="0.2">
      <c r="A46" s="165" t="s">
        <v>389</v>
      </c>
      <c r="B46" s="166"/>
      <c r="C46" s="166"/>
      <c r="D46" s="166"/>
      <c r="E46" s="166"/>
      <c r="F46" s="167"/>
      <c r="G46" s="63"/>
    </row>
    <row r="47" spans="1:7" ht="28.5" customHeight="1" x14ac:dyDescent="0.2">
      <c r="A47" s="165" t="s">
        <v>390</v>
      </c>
      <c r="B47" s="166"/>
      <c r="C47" s="166"/>
      <c r="D47" s="166"/>
      <c r="E47" s="166"/>
      <c r="F47" s="167"/>
      <c r="G47" s="63"/>
    </row>
    <row r="48" spans="1:7" ht="28.5" customHeight="1" x14ac:dyDescent="0.2">
      <c r="A48" s="165" t="s">
        <v>391</v>
      </c>
      <c r="B48" s="166"/>
      <c r="C48" s="166"/>
      <c r="D48" s="166"/>
      <c r="E48" s="166"/>
      <c r="F48" s="167"/>
      <c r="G48" s="63"/>
    </row>
    <row r="49" spans="1:7" ht="28.5" customHeight="1" x14ac:dyDescent="0.2">
      <c r="A49" s="165" t="s">
        <v>392</v>
      </c>
      <c r="B49" s="166"/>
      <c r="C49" s="166"/>
      <c r="D49" s="166"/>
      <c r="E49" s="166"/>
      <c r="F49" s="167"/>
      <c r="G49" s="63"/>
    </row>
    <row r="50" spans="1:7" ht="28.5" customHeight="1" x14ac:dyDescent="0.2">
      <c r="A50" s="165" t="s">
        <v>393</v>
      </c>
      <c r="B50" s="166"/>
      <c r="C50" s="166"/>
      <c r="D50" s="166"/>
      <c r="E50" s="166"/>
      <c r="F50" s="167"/>
      <c r="G50" s="63"/>
    </row>
    <row r="53" spans="1:7" ht="30" customHeight="1" x14ac:dyDescent="0.25">
      <c r="A53" s="169" t="s">
        <v>394</v>
      </c>
      <c r="B53" s="169"/>
      <c r="C53" s="169"/>
      <c r="D53" s="169"/>
      <c r="E53" s="169"/>
      <c r="F53" s="169"/>
      <c r="G53" s="169"/>
    </row>
    <row r="54" spans="1:7" ht="6" customHeight="1" x14ac:dyDescent="0.2"/>
    <row r="55" spans="1:7" ht="28.5" customHeight="1" x14ac:dyDescent="0.2">
      <c r="A55" s="168" t="s">
        <v>395</v>
      </c>
      <c r="B55" s="152"/>
      <c r="C55" s="152"/>
      <c r="D55" s="152"/>
      <c r="E55" s="152"/>
      <c r="F55" s="152"/>
      <c r="G55" s="153"/>
    </row>
    <row r="56" spans="1:7" ht="28.5" customHeight="1" x14ac:dyDescent="0.2">
      <c r="A56" s="165" t="s">
        <v>396</v>
      </c>
      <c r="B56" s="166"/>
      <c r="C56" s="166"/>
      <c r="D56" s="166"/>
      <c r="E56" s="166"/>
      <c r="F56" s="167"/>
      <c r="G56" s="63"/>
    </row>
    <row r="57" spans="1:7" ht="28.5" customHeight="1" x14ac:dyDescent="0.2">
      <c r="A57" s="165" t="s">
        <v>397</v>
      </c>
      <c r="B57" s="166"/>
      <c r="C57" s="166"/>
      <c r="D57" s="166"/>
      <c r="E57" s="166"/>
      <c r="F57" s="167"/>
      <c r="G57" s="63"/>
    </row>
    <row r="58" spans="1:7" ht="28.5" customHeight="1" x14ac:dyDescent="0.2">
      <c r="A58" s="165" t="s">
        <v>398</v>
      </c>
      <c r="B58" s="166"/>
      <c r="C58" s="166"/>
      <c r="D58" s="166"/>
      <c r="E58" s="166"/>
      <c r="F58" s="167"/>
      <c r="G58" s="63"/>
    </row>
    <row r="59" spans="1:7" ht="28.5" customHeight="1" x14ac:dyDescent="0.2">
      <c r="A59" s="165" t="s">
        <v>399</v>
      </c>
      <c r="B59" s="166"/>
      <c r="C59" s="166"/>
      <c r="D59" s="166"/>
      <c r="E59" s="166"/>
      <c r="F59" s="167"/>
      <c r="G59" s="63"/>
    </row>
    <row r="60" spans="1:7" ht="28.5" customHeight="1" x14ac:dyDescent="0.2">
      <c r="A60" s="168" t="s">
        <v>400</v>
      </c>
      <c r="B60" s="152"/>
      <c r="C60" s="152"/>
      <c r="D60" s="152"/>
      <c r="E60" s="152"/>
      <c r="F60" s="152"/>
      <c r="G60" s="153"/>
    </row>
    <row r="61" spans="1:7" ht="28.5" customHeight="1" x14ac:dyDescent="0.2">
      <c r="A61" s="165" t="s">
        <v>401</v>
      </c>
      <c r="B61" s="166"/>
      <c r="C61" s="166"/>
      <c r="D61" s="166"/>
      <c r="E61" s="166"/>
      <c r="F61" s="167"/>
      <c r="G61" s="63"/>
    </row>
    <row r="62" spans="1:7" ht="28.5" customHeight="1" x14ac:dyDescent="0.2">
      <c r="A62" s="165" t="s">
        <v>402</v>
      </c>
      <c r="B62" s="166"/>
      <c r="C62" s="166"/>
      <c r="D62" s="166"/>
      <c r="E62" s="166"/>
      <c r="F62" s="167"/>
      <c r="G62" s="63"/>
    </row>
    <row r="63" spans="1:7" ht="28.5" customHeight="1" x14ac:dyDescent="0.2">
      <c r="A63" s="165" t="s">
        <v>403</v>
      </c>
      <c r="B63" s="166"/>
      <c r="C63" s="166"/>
      <c r="D63" s="166"/>
      <c r="E63" s="166"/>
      <c r="F63" s="167"/>
      <c r="G63" s="63"/>
    </row>
    <row r="64" spans="1:7" ht="28.5" customHeight="1" x14ac:dyDescent="0.2">
      <c r="A64" s="165" t="s">
        <v>404</v>
      </c>
      <c r="B64" s="166"/>
      <c r="C64" s="166"/>
      <c r="D64" s="166"/>
      <c r="E64" s="166"/>
      <c r="F64" s="167"/>
      <c r="G64" s="63"/>
    </row>
    <row r="65" spans="1:7" ht="28.5" customHeight="1" x14ac:dyDescent="0.2">
      <c r="A65" s="165" t="s">
        <v>405</v>
      </c>
      <c r="B65" s="166"/>
      <c r="C65" s="166"/>
      <c r="D65" s="166"/>
      <c r="E65" s="166"/>
      <c r="F65" s="167"/>
      <c r="G65" s="63"/>
    </row>
    <row r="66" spans="1:7" ht="28.5" customHeight="1" x14ac:dyDescent="0.2">
      <c r="A66" s="165" t="s">
        <v>406</v>
      </c>
      <c r="B66" s="166"/>
      <c r="C66" s="166"/>
      <c r="D66" s="166"/>
      <c r="E66" s="166"/>
      <c r="F66" s="167"/>
      <c r="G66" s="63"/>
    </row>
    <row r="67" spans="1:7" ht="28.5" customHeight="1" x14ac:dyDescent="0.2">
      <c r="A67" s="165" t="s">
        <v>407</v>
      </c>
      <c r="B67" s="166"/>
      <c r="C67" s="166"/>
      <c r="D67" s="166"/>
      <c r="E67" s="166"/>
      <c r="F67" s="167"/>
      <c r="G67" s="63"/>
    </row>
    <row r="68" spans="1:7" ht="28.5" customHeight="1" x14ac:dyDescent="0.2">
      <c r="A68" s="165" t="s">
        <v>408</v>
      </c>
      <c r="B68" s="166"/>
      <c r="C68" s="166"/>
      <c r="D68" s="166"/>
      <c r="E68" s="166"/>
      <c r="F68" s="167"/>
      <c r="G68" s="63"/>
    </row>
    <row r="69" spans="1:7" ht="28.5" customHeight="1" x14ac:dyDescent="0.2">
      <c r="A69" s="168" t="s">
        <v>409</v>
      </c>
      <c r="B69" s="152"/>
      <c r="C69" s="152"/>
      <c r="D69" s="152"/>
      <c r="E69" s="152"/>
      <c r="F69" s="152"/>
      <c r="G69" s="153"/>
    </row>
    <row r="70" spans="1:7" ht="28.5" customHeight="1" x14ac:dyDescent="0.2">
      <c r="A70" s="165" t="s">
        <v>410</v>
      </c>
      <c r="B70" s="166"/>
      <c r="C70" s="166"/>
      <c r="D70" s="166"/>
      <c r="E70" s="166"/>
      <c r="F70" s="167"/>
      <c r="G70" s="63"/>
    </row>
    <row r="71" spans="1:7" ht="42.75" customHeight="1" x14ac:dyDescent="0.2">
      <c r="A71" s="165" t="s">
        <v>411</v>
      </c>
      <c r="B71" s="166"/>
      <c r="C71" s="166"/>
      <c r="D71" s="166"/>
      <c r="E71" s="166"/>
      <c r="F71" s="167"/>
      <c r="G71" s="63"/>
    </row>
    <row r="72" spans="1:7" ht="42.75" customHeight="1" x14ac:dyDescent="0.2">
      <c r="A72" s="165" t="s">
        <v>412</v>
      </c>
      <c r="B72" s="166"/>
      <c r="C72" s="166"/>
      <c r="D72" s="166"/>
      <c r="E72" s="166"/>
      <c r="F72" s="167"/>
      <c r="G72" s="63"/>
    </row>
    <row r="73" spans="1:7" ht="28.5" customHeight="1" x14ac:dyDescent="0.2">
      <c r="A73" s="165" t="s">
        <v>413</v>
      </c>
      <c r="B73" s="166"/>
      <c r="C73" s="166"/>
      <c r="D73" s="166"/>
      <c r="E73" s="166"/>
      <c r="F73" s="167"/>
      <c r="G73" s="63"/>
    </row>
    <row r="74" spans="1:7" ht="28.5" customHeight="1" x14ac:dyDescent="0.2">
      <c r="A74" s="165" t="s">
        <v>414</v>
      </c>
      <c r="B74" s="166"/>
      <c r="C74" s="166"/>
      <c r="D74" s="166"/>
      <c r="E74" s="166"/>
      <c r="F74" s="167"/>
      <c r="G74" s="63"/>
    </row>
    <row r="75" spans="1:7" ht="42.75" customHeight="1" x14ac:dyDescent="0.2">
      <c r="A75" s="165" t="s">
        <v>415</v>
      </c>
      <c r="B75" s="166"/>
      <c r="C75" s="166"/>
      <c r="D75" s="166"/>
      <c r="E75" s="166"/>
      <c r="F75" s="167"/>
      <c r="G75" s="63"/>
    </row>
    <row r="76" spans="1:7" ht="28.5" customHeight="1" x14ac:dyDescent="0.2">
      <c r="A76" s="165" t="s">
        <v>416</v>
      </c>
      <c r="B76" s="166"/>
      <c r="C76" s="166"/>
      <c r="D76" s="166"/>
      <c r="E76" s="166"/>
      <c r="F76" s="167"/>
      <c r="G76" s="63"/>
    </row>
    <row r="77" spans="1:7" ht="42.75" customHeight="1" x14ac:dyDescent="0.2">
      <c r="A77" s="165" t="s">
        <v>417</v>
      </c>
      <c r="B77" s="166"/>
      <c r="C77" s="166"/>
      <c r="D77" s="166"/>
      <c r="E77" s="166"/>
      <c r="F77" s="167"/>
      <c r="G77" s="63"/>
    </row>
    <row r="78" spans="1:7" ht="28.5" customHeight="1" x14ac:dyDescent="0.2">
      <c r="A78" s="165" t="s">
        <v>418</v>
      </c>
      <c r="B78" s="166"/>
      <c r="C78" s="166"/>
      <c r="D78" s="166"/>
      <c r="E78" s="166"/>
      <c r="F78" s="167"/>
      <c r="G78" s="63"/>
    </row>
    <row r="79" spans="1:7" ht="28.5" customHeight="1" x14ac:dyDescent="0.2">
      <c r="A79" s="165" t="s">
        <v>419</v>
      </c>
      <c r="B79" s="166"/>
      <c r="C79" s="166"/>
      <c r="D79" s="166"/>
      <c r="E79" s="166"/>
      <c r="F79" s="167"/>
      <c r="G79" s="63"/>
    </row>
    <row r="82" spans="1:7" ht="15" x14ac:dyDescent="0.25">
      <c r="A82" s="169" t="s">
        <v>420</v>
      </c>
      <c r="B82" s="169"/>
      <c r="C82" s="169"/>
      <c r="D82" s="169"/>
      <c r="E82" s="169"/>
      <c r="F82" s="169"/>
      <c r="G82" s="169"/>
    </row>
    <row r="83" spans="1:7" ht="6" customHeight="1" x14ac:dyDescent="0.2"/>
    <row r="84" spans="1:7" ht="28.5" customHeight="1" x14ac:dyDescent="0.2">
      <c r="A84" s="168" t="s">
        <v>421</v>
      </c>
      <c r="B84" s="152"/>
      <c r="C84" s="152"/>
      <c r="D84" s="152"/>
      <c r="E84" s="152"/>
      <c r="F84" s="152"/>
      <c r="G84" s="153"/>
    </row>
    <row r="85" spans="1:7" ht="28.5" customHeight="1" x14ac:dyDescent="0.2">
      <c r="A85" s="165" t="s">
        <v>422</v>
      </c>
      <c r="B85" s="166"/>
      <c r="C85" s="166"/>
      <c r="D85" s="166"/>
      <c r="E85" s="166"/>
      <c r="F85" s="167"/>
      <c r="G85" s="63"/>
    </row>
    <row r="86" spans="1:7" ht="28.5" customHeight="1" x14ac:dyDescent="0.2">
      <c r="A86" s="165" t="s">
        <v>423</v>
      </c>
      <c r="B86" s="166"/>
      <c r="C86" s="166"/>
      <c r="D86" s="166"/>
      <c r="E86" s="166"/>
      <c r="F86" s="167"/>
      <c r="G86" s="63"/>
    </row>
    <row r="87" spans="1:7" ht="28.5" customHeight="1" x14ac:dyDescent="0.2">
      <c r="A87" s="165" t="s">
        <v>424</v>
      </c>
      <c r="B87" s="166"/>
      <c r="C87" s="166"/>
      <c r="D87" s="166"/>
      <c r="E87" s="166"/>
      <c r="F87" s="167"/>
      <c r="G87" s="63"/>
    </row>
    <row r="88" spans="1:7" ht="42.75" customHeight="1" x14ac:dyDescent="0.2">
      <c r="A88" s="165" t="s">
        <v>425</v>
      </c>
      <c r="B88" s="166"/>
      <c r="C88" s="166"/>
      <c r="D88" s="166"/>
      <c r="E88" s="166"/>
      <c r="F88" s="167"/>
      <c r="G88" s="63"/>
    </row>
    <row r="89" spans="1:7" ht="28.5" customHeight="1" x14ac:dyDescent="0.2">
      <c r="A89" s="168" t="s">
        <v>426</v>
      </c>
      <c r="B89" s="152"/>
      <c r="C89" s="152"/>
      <c r="D89" s="152"/>
      <c r="E89" s="152"/>
      <c r="F89" s="152"/>
      <c r="G89" s="153"/>
    </row>
    <row r="90" spans="1:7" ht="28.5" customHeight="1" x14ac:dyDescent="0.2">
      <c r="A90" s="165" t="s">
        <v>427</v>
      </c>
      <c r="B90" s="166"/>
      <c r="C90" s="166"/>
      <c r="D90" s="166"/>
      <c r="E90" s="166"/>
      <c r="F90" s="167"/>
      <c r="G90" s="63"/>
    </row>
    <row r="91" spans="1:7" ht="28.5" customHeight="1" x14ac:dyDescent="0.2">
      <c r="A91" s="165" t="s">
        <v>428</v>
      </c>
      <c r="B91" s="166"/>
      <c r="C91" s="166"/>
      <c r="D91" s="166"/>
      <c r="E91" s="166"/>
      <c r="F91" s="167"/>
      <c r="G91" s="63"/>
    </row>
    <row r="92" spans="1:7" ht="28.5" customHeight="1" x14ac:dyDescent="0.2">
      <c r="A92" s="168" t="s">
        <v>429</v>
      </c>
      <c r="B92" s="152"/>
      <c r="C92" s="152"/>
      <c r="D92" s="152"/>
      <c r="E92" s="152"/>
      <c r="F92" s="152"/>
      <c r="G92" s="153"/>
    </row>
    <row r="93" spans="1:7" ht="28.5" customHeight="1" x14ac:dyDescent="0.2">
      <c r="A93" s="165" t="s">
        <v>430</v>
      </c>
      <c r="B93" s="166"/>
      <c r="C93" s="166"/>
      <c r="D93" s="166"/>
      <c r="E93" s="166"/>
      <c r="F93" s="167"/>
      <c r="G93" s="63"/>
    </row>
    <row r="94" spans="1:7" ht="28.5" customHeight="1" x14ac:dyDescent="0.2">
      <c r="A94" s="165" t="s">
        <v>431</v>
      </c>
      <c r="B94" s="166"/>
      <c r="C94" s="166"/>
      <c r="D94" s="166"/>
      <c r="E94" s="166"/>
      <c r="F94" s="167"/>
      <c r="G94" s="63"/>
    </row>
    <row r="95" spans="1:7" ht="28.5" customHeight="1" x14ac:dyDescent="0.2">
      <c r="A95" s="165" t="s">
        <v>432</v>
      </c>
      <c r="B95" s="166"/>
      <c r="C95" s="166"/>
      <c r="D95" s="166"/>
      <c r="E95" s="166"/>
      <c r="F95" s="167"/>
      <c r="G95" s="63"/>
    </row>
    <row r="96" spans="1:7" ht="28.5" customHeight="1" x14ac:dyDescent="0.2">
      <c r="A96" s="165" t="s">
        <v>433</v>
      </c>
      <c r="B96" s="166"/>
      <c r="C96" s="166"/>
      <c r="D96" s="166"/>
      <c r="E96" s="166"/>
      <c r="F96" s="167"/>
      <c r="G96" s="63"/>
    </row>
    <row r="97" spans="1:7" ht="28.5" customHeight="1" x14ac:dyDescent="0.2">
      <c r="A97" s="168" t="s">
        <v>434</v>
      </c>
      <c r="B97" s="152"/>
      <c r="C97" s="152"/>
      <c r="D97" s="152"/>
      <c r="E97" s="152"/>
      <c r="F97" s="152"/>
      <c r="G97" s="153"/>
    </row>
    <row r="98" spans="1:7" ht="28.5" customHeight="1" x14ac:dyDescent="0.2">
      <c r="A98" s="165" t="s">
        <v>435</v>
      </c>
      <c r="B98" s="166"/>
      <c r="C98" s="166"/>
      <c r="D98" s="166"/>
      <c r="E98" s="166"/>
      <c r="F98" s="167"/>
      <c r="G98" s="63"/>
    </row>
    <row r="99" spans="1:7" ht="28.5" customHeight="1" x14ac:dyDescent="0.2">
      <c r="A99" s="165" t="s">
        <v>436</v>
      </c>
      <c r="B99" s="166"/>
      <c r="C99" s="166"/>
      <c r="D99" s="166"/>
      <c r="E99" s="166"/>
      <c r="F99" s="167"/>
      <c r="G99" s="63"/>
    </row>
    <row r="100" spans="1:7" ht="28.5" customHeight="1" x14ac:dyDescent="0.2">
      <c r="A100" s="165" t="s">
        <v>437</v>
      </c>
      <c r="B100" s="166"/>
      <c r="C100" s="166"/>
      <c r="D100" s="166"/>
      <c r="E100" s="166"/>
      <c r="F100" s="167"/>
      <c r="G100" s="63"/>
    </row>
    <row r="101" spans="1:7" ht="28.5" customHeight="1" x14ac:dyDescent="0.2">
      <c r="A101" s="165" t="s">
        <v>438</v>
      </c>
      <c r="B101" s="166"/>
      <c r="C101" s="166"/>
      <c r="D101" s="166"/>
      <c r="E101" s="166"/>
      <c r="F101" s="167"/>
      <c r="G101" s="63"/>
    </row>
    <row r="102" spans="1:7" ht="28.5" customHeight="1" x14ac:dyDescent="0.2">
      <c r="A102" s="165" t="s">
        <v>439</v>
      </c>
      <c r="B102" s="166"/>
      <c r="C102" s="166"/>
      <c r="D102" s="166"/>
      <c r="E102" s="166"/>
      <c r="F102" s="167"/>
      <c r="G102" s="63"/>
    </row>
    <row r="103" spans="1:7" ht="28.5" customHeight="1" x14ac:dyDescent="0.2">
      <c r="A103" s="168" t="s">
        <v>440</v>
      </c>
      <c r="B103" s="152"/>
      <c r="C103" s="152"/>
      <c r="D103" s="152"/>
      <c r="E103" s="152"/>
      <c r="F103" s="152"/>
      <c r="G103" s="153"/>
    </row>
    <row r="104" spans="1:7" ht="28.5" customHeight="1" x14ac:dyDescent="0.2">
      <c r="A104" s="165" t="s">
        <v>441</v>
      </c>
      <c r="B104" s="166"/>
      <c r="C104" s="166"/>
      <c r="D104" s="166"/>
      <c r="E104" s="166"/>
      <c r="F104" s="167"/>
      <c r="G104" s="63"/>
    </row>
    <row r="105" spans="1:7" ht="28.5" customHeight="1" x14ac:dyDescent="0.2">
      <c r="A105" s="165" t="s">
        <v>442</v>
      </c>
      <c r="B105" s="166"/>
      <c r="C105" s="166"/>
      <c r="D105" s="166"/>
      <c r="E105" s="166"/>
      <c r="F105" s="167"/>
      <c r="G105" s="63"/>
    </row>
    <row r="106" spans="1:7" ht="28.5" customHeight="1" x14ac:dyDescent="0.2">
      <c r="A106" s="165" t="s">
        <v>443</v>
      </c>
      <c r="B106" s="166"/>
      <c r="C106" s="166"/>
      <c r="D106" s="166"/>
      <c r="E106" s="166"/>
      <c r="F106" s="167"/>
      <c r="G106" s="63"/>
    </row>
    <row r="107" spans="1:7" ht="28.5" customHeight="1" x14ac:dyDescent="0.2">
      <c r="A107" s="165" t="s">
        <v>444</v>
      </c>
      <c r="B107" s="166"/>
      <c r="C107" s="166"/>
      <c r="D107" s="166"/>
      <c r="E107" s="166"/>
      <c r="F107" s="167"/>
      <c r="G107" s="63"/>
    </row>
    <row r="108" spans="1:7" ht="28.5" customHeight="1" x14ac:dyDescent="0.2">
      <c r="A108" s="165" t="s">
        <v>445</v>
      </c>
      <c r="B108" s="166"/>
      <c r="C108" s="166"/>
      <c r="D108" s="166"/>
      <c r="E108" s="166"/>
      <c r="F108" s="167"/>
      <c r="G108" s="63"/>
    </row>
    <row r="109" spans="1:7" ht="28.5" customHeight="1" x14ac:dyDescent="0.2">
      <c r="A109" s="165" t="s">
        <v>446</v>
      </c>
      <c r="B109" s="166"/>
      <c r="C109" s="166"/>
      <c r="D109" s="166"/>
      <c r="E109" s="166"/>
      <c r="F109" s="167"/>
      <c r="G109" s="63"/>
    </row>
    <row r="110" spans="1:7" ht="28.5" customHeight="1" x14ac:dyDescent="0.2">
      <c r="A110" s="168" t="s">
        <v>447</v>
      </c>
      <c r="B110" s="152"/>
      <c r="C110" s="152"/>
      <c r="D110" s="152"/>
      <c r="E110" s="152"/>
      <c r="F110" s="152"/>
      <c r="G110" s="153"/>
    </row>
    <row r="111" spans="1:7" ht="28.5" customHeight="1" x14ac:dyDescent="0.2">
      <c r="A111" s="165" t="s">
        <v>448</v>
      </c>
      <c r="B111" s="166"/>
      <c r="C111" s="166"/>
      <c r="D111" s="166"/>
      <c r="E111" s="166"/>
      <c r="F111" s="167"/>
      <c r="G111" s="63"/>
    </row>
    <row r="112" spans="1:7" ht="28.5" customHeight="1" x14ac:dyDescent="0.2">
      <c r="A112" s="165" t="s">
        <v>449</v>
      </c>
      <c r="B112" s="166"/>
      <c r="C112" s="166"/>
      <c r="D112" s="166"/>
      <c r="E112" s="166"/>
      <c r="F112" s="167"/>
      <c r="G112" s="63"/>
    </row>
    <row r="113" spans="1:7" ht="28.5" customHeight="1" x14ac:dyDescent="0.2">
      <c r="A113" s="165" t="s">
        <v>450</v>
      </c>
      <c r="B113" s="166"/>
      <c r="C113" s="166"/>
      <c r="D113" s="166"/>
      <c r="E113" s="166"/>
      <c r="F113" s="167"/>
      <c r="G113" s="63"/>
    </row>
    <row r="114" spans="1:7" ht="28.5" customHeight="1" x14ac:dyDescent="0.2">
      <c r="A114" s="165" t="s">
        <v>451</v>
      </c>
      <c r="B114" s="166"/>
      <c r="C114" s="166"/>
      <c r="D114" s="166"/>
      <c r="E114" s="166"/>
      <c r="F114" s="167"/>
      <c r="G114" s="63"/>
    </row>
    <row r="117" spans="1:7" ht="15" x14ac:dyDescent="0.25">
      <c r="A117" s="169" t="s">
        <v>452</v>
      </c>
      <c r="B117" s="169"/>
      <c r="C117" s="169"/>
      <c r="D117" s="169"/>
      <c r="E117" s="169"/>
      <c r="F117" s="169"/>
      <c r="G117" s="169"/>
    </row>
    <row r="118" spans="1:7" ht="6" customHeight="1" x14ac:dyDescent="0.2"/>
    <row r="119" spans="1:7" ht="28.5" customHeight="1" x14ac:dyDescent="0.2">
      <c r="A119" s="151" t="s">
        <v>453</v>
      </c>
      <c r="B119" s="152"/>
      <c r="C119" s="152"/>
      <c r="D119" s="152"/>
      <c r="E119" s="152"/>
      <c r="F119" s="152"/>
      <c r="G119" s="153"/>
    </row>
    <row r="120" spans="1:7" ht="28.5" customHeight="1" x14ac:dyDescent="0.2">
      <c r="A120" s="165" t="s">
        <v>454</v>
      </c>
      <c r="B120" s="166"/>
      <c r="C120" s="166"/>
      <c r="D120" s="166"/>
      <c r="E120" s="166"/>
      <c r="F120" s="167"/>
      <c r="G120" s="63"/>
    </row>
    <row r="121" spans="1:7" ht="28.5" customHeight="1" x14ac:dyDescent="0.2">
      <c r="A121" s="165" t="s">
        <v>455</v>
      </c>
      <c r="B121" s="166"/>
      <c r="C121" s="166"/>
      <c r="D121" s="166"/>
      <c r="E121" s="166"/>
      <c r="F121" s="167"/>
      <c r="G121" s="63"/>
    </row>
    <row r="122" spans="1:7" ht="28.5" customHeight="1" x14ac:dyDescent="0.2">
      <c r="A122" s="165" t="s">
        <v>456</v>
      </c>
      <c r="B122" s="166"/>
      <c r="C122" s="166"/>
      <c r="D122" s="166"/>
      <c r="E122" s="166"/>
      <c r="F122" s="167"/>
      <c r="G122" s="63"/>
    </row>
    <row r="123" spans="1:7" ht="28.5" customHeight="1" x14ac:dyDescent="0.2">
      <c r="A123" s="165" t="s">
        <v>457</v>
      </c>
      <c r="B123" s="166"/>
      <c r="C123" s="166"/>
      <c r="D123" s="166"/>
      <c r="E123" s="166"/>
      <c r="F123" s="167"/>
      <c r="G123" s="63"/>
    </row>
    <row r="124" spans="1:7" ht="28.5" customHeight="1" x14ac:dyDescent="0.2">
      <c r="A124" s="165" t="s">
        <v>458</v>
      </c>
      <c r="B124" s="166"/>
      <c r="C124" s="166"/>
      <c r="D124" s="166"/>
      <c r="E124" s="166"/>
      <c r="F124" s="167"/>
      <c r="G124" s="63"/>
    </row>
    <row r="125" spans="1:7" ht="28.5" customHeight="1" x14ac:dyDescent="0.2">
      <c r="A125" s="165" t="s">
        <v>459</v>
      </c>
      <c r="B125" s="166"/>
      <c r="C125" s="166"/>
      <c r="D125" s="166"/>
      <c r="E125" s="166"/>
      <c r="F125" s="167"/>
      <c r="G125" s="63"/>
    </row>
    <row r="126" spans="1:7" ht="28.5" customHeight="1" x14ac:dyDescent="0.2">
      <c r="A126" s="151" t="s">
        <v>460</v>
      </c>
      <c r="B126" s="152"/>
      <c r="C126" s="152"/>
      <c r="D126" s="152"/>
      <c r="E126" s="152"/>
      <c r="F126" s="152"/>
      <c r="G126" s="153"/>
    </row>
    <row r="127" spans="1:7" ht="42.75" customHeight="1" x14ac:dyDescent="0.2">
      <c r="A127" s="165" t="s">
        <v>466</v>
      </c>
      <c r="B127" s="166"/>
      <c r="C127" s="166"/>
      <c r="D127" s="166"/>
      <c r="E127" s="166"/>
      <c r="F127" s="167"/>
      <c r="G127" s="63"/>
    </row>
    <row r="128" spans="1:7" ht="28.5" customHeight="1" x14ac:dyDescent="0.2">
      <c r="A128" s="165" t="s">
        <v>467</v>
      </c>
      <c r="B128" s="166"/>
      <c r="C128" s="166"/>
      <c r="D128" s="166"/>
      <c r="E128" s="166"/>
      <c r="F128" s="167"/>
      <c r="G128" s="63"/>
    </row>
    <row r="129" spans="1:7" ht="28.5" customHeight="1" x14ac:dyDescent="0.2">
      <c r="A129" s="165" t="s">
        <v>468</v>
      </c>
      <c r="B129" s="166"/>
      <c r="C129" s="166"/>
      <c r="D129" s="166"/>
      <c r="E129" s="166"/>
      <c r="F129" s="167"/>
      <c r="G129" s="63"/>
    </row>
    <row r="130" spans="1:7" ht="28.5" customHeight="1" x14ac:dyDescent="0.2">
      <c r="A130" s="165" t="s">
        <v>469</v>
      </c>
      <c r="B130" s="166"/>
      <c r="C130" s="166"/>
      <c r="D130" s="166"/>
      <c r="E130" s="166"/>
      <c r="F130" s="167"/>
      <c r="G130" s="63"/>
    </row>
    <row r="131" spans="1:7" ht="28.5" customHeight="1" x14ac:dyDescent="0.2">
      <c r="A131" s="165" t="s">
        <v>470</v>
      </c>
      <c r="B131" s="166"/>
      <c r="C131" s="166"/>
      <c r="D131" s="166"/>
      <c r="E131" s="166"/>
      <c r="F131" s="167"/>
      <c r="G131" s="63"/>
    </row>
    <row r="132" spans="1:7" ht="28.5" customHeight="1" x14ac:dyDescent="0.2">
      <c r="A132" s="165" t="s">
        <v>471</v>
      </c>
      <c r="B132" s="166"/>
      <c r="C132" s="166"/>
      <c r="D132" s="166"/>
      <c r="E132" s="166"/>
      <c r="F132" s="167"/>
      <c r="G132" s="63"/>
    </row>
    <row r="133" spans="1:7" ht="28.5" customHeight="1" x14ac:dyDescent="0.2">
      <c r="A133" s="151" t="s">
        <v>472</v>
      </c>
      <c r="B133" s="152"/>
      <c r="C133" s="152"/>
      <c r="D133" s="152"/>
      <c r="E133" s="152"/>
      <c r="F133" s="152"/>
      <c r="G133" s="153"/>
    </row>
    <row r="134" spans="1:7" ht="28.5" customHeight="1" x14ac:dyDescent="0.2">
      <c r="A134" s="165" t="s">
        <v>461</v>
      </c>
      <c r="B134" s="166"/>
      <c r="C134" s="166"/>
      <c r="D134" s="166"/>
      <c r="E134" s="166"/>
      <c r="F134" s="167"/>
      <c r="G134" s="63"/>
    </row>
    <row r="135" spans="1:7" ht="42.75" customHeight="1" x14ac:dyDescent="0.2">
      <c r="A135" s="165" t="s">
        <v>462</v>
      </c>
      <c r="B135" s="166"/>
      <c r="C135" s="166"/>
      <c r="D135" s="166"/>
      <c r="E135" s="166"/>
      <c r="F135" s="167"/>
      <c r="G135" s="63"/>
    </row>
    <row r="136" spans="1:7" ht="28.5" customHeight="1" x14ac:dyDescent="0.2">
      <c r="A136" s="165" t="s">
        <v>463</v>
      </c>
      <c r="B136" s="166"/>
      <c r="C136" s="166"/>
      <c r="D136" s="166"/>
      <c r="E136" s="166"/>
      <c r="F136" s="167"/>
      <c r="G136" s="63"/>
    </row>
    <row r="137" spans="1:7" ht="42.75" customHeight="1" x14ac:dyDescent="0.2">
      <c r="A137" s="165" t="s">
        <v>464</v>
      </c>
      <c r="B137" s="166"/>
      <c r="C137" s="166"/>
      <c r="D137" s="166"/>
      <c r="E137" s="166"/>
      <c r="F137" s="167"/>
      <c r="G137" s="63"/>
    </row>
    <row r="138" spans="1:7" ht="28.5" customHeight="1" x14ac:dyDescent="0.2">
      <c r="A138" s="165" t="s">
        <v>465</v>
      </c>
      <c r="B138" s="166"/>
      <c r="C138" s="166"/>
      <c r="D138" s="166"/>
      <c r="E138" s="166"/>
      <c r="F138" s="167"/>
      <c r="G138" s="63"/>
    </row>
    <row r="141" spans="1:7" ht="15" x14ac:dyDescent="0.25">
      <c r="A141" s="46" t="s">
        <v>102</v>
      </c>
      <c r="B141" s="47"/>
      <c r="C141" s="47"/>
      <c r="D141" s="47"/>
      <c r="E141" s="47"/>
      <c r="F141" s="47"/>
      <c r="G141" s="47"/>
    </row>
    <row r="143" spans="1:7" ht="15" x14ac:dyDescent="0.25">
      <c r="A143" s="130" t="s">
        <v>103</v>
      </c>
      <c r="B143" s="131"/>
      <c r="C143" s="130" t="s">
        <v>112</v>
      </c>
      <c r="D143" s="131"/>
      <c r="E143" s="130" t="s">
        <v>113</v>
      </c>
      <c r="F143" s="132"/>
      <c r="G143" s="131"/>
    </row>
    <row r="144" spans="1:7" x14ac:dyDescent="0.2">
      <c r="A144" s="48" t="s">
        <v>473</v>
      </c>
      <c r="B144" s="49"/>
      <c r="C144" s="154">
        <f>C171</f>
        <v>0</v>
      </c>
      <c r="D144" s="155"/>
      <c r="E144" s="162" t="e">
        <f>E171</f>
        <v>#DIV/0!</v>
      </c>
      <c r="F144" s="163"/>
      <c r="G144" s="164"/>
    </row>
    <row r="145" spans="1:7" x14ac:dyDescent="0.2">
      <c r="A145" s="38" t="s">
        <v>479</v>
      </c>
      <c r="B145" s="39"/>
      <c r="C145" s="136">
        <f>C178</f>
        <v>0</v>
      </c>
      <c r="D145" s="137"/>
      <c r="E145" s="159" t="e">
        <f>E178</f>
        <v>#DIV/0!</v>
      </c>
      <c r="F145" s="160"/>
      <c r="G145" s="161"/>
    </row>
    <row r="146" spans="1:7" x14ac:dyDescent="0.2">
      <c r="A146" s="38" t="s">
        <v>483</v>
      </c>
      <c r="B146" s="39"/>
      <c r="C146" s="136">
        <f>C188</f>
        <v>0</v>
      </c>
      <c r="D146" s="137"/>
      <c r="E146" s="159" t="e">
        <f>E188</f>
        <v>#DIV/0!</v>
      </c>
      <c r="F146" s="160"/>
      <c r="G146" s="161"/>
    </row>
    <row r="147" spans="1:7" x14ac:dyDescent="0.2">
      <c r="A147" s="50" t="s">
        <v>490</v>
      </c>
      <c r="B147" s="51"/>
      <c r="C147" s="134">
        <f>C195</f>
        <v>0</v>
      </c>
      <c r="D147" s="135"/>
      <c r="E147" s="156" t="e">
        <f>E195</f>
        <v>#DIV/0!</v>
      </c>
      <c r="F147" s="157"/>
      <c r="G147" s="158"/>
    </row>
    <row r="148" spans="1:7" s="54" customFormat="1" ht="15" x14ac:dyDescent="0.25">
      <c r="A148" s="52" t="s">
        <v>111</v>
      </c>
      <c r="B148" s="53"/>
      <c r="C148" s="133" t="s">
        <v>114</v>
      </c>
      <c r="D148" s="126"/>
      <c r="E148" s="127" t="e">
        <f>SUM(C144:D147)/((COUNTA($G$26:$G$34)-COUNTIF($G$26:$G$34,9)+COUNTA($G$36:$G$44)-COUNTIF($G$36:$G$44,9)+COUNTA($G$46:$G$50)-COUNTIF($G$46:$G$50,9))+(COUNTA($G$56:$G$59)-COUNTIF($G$56:$G$59,9)+COUNTA($G$61:$G$68)-COUNTIF($G$61:$G$68,9)+COUNTA($G$70:$G$79)-COUNTIF($G$70:$G$79,9))+(COUNTA($G$85:$G$88)-COUNTIF($G$85:$G$88,9)+COUNTA($G$90:$G$91)-COUNTIF($G$90:$G$91,9)+COUNTA($G$93:$G$96)-COUNTIF($G$93:$G$96,9)+COUNTA($G$98:$G$102)-COUNTIF($G$98:$G$102,9)+COUNTA($G$104:$G$109)-COUNTIF($G$104:$G$109,9)+COUNTA($G$111:$G$114)-COUNTIF($G$111:$G$114,9))+(COUNTA($G$120:$G$125)-COUNTIF($G$120:$G$125,9)+COUNTA($G$127:$G$132)-COUNTIF($G$127:$G$132,9)+COUNTA($G$134:$G$138)-COUNTIF($G$134:$G$138,9)))</f>
        <v>#DIV/0!</v>
      </c>
      <c r="F148" s="128"/>
      <c r="G148" s="129"/>
    </row>
    <row r="167" spans="1:7" ht="15" x14ac:dyDescent="0.25">
      <c r="A167" s="138" t="s">
        <v>473</v>
      </c>
      <c r="B167" s="139"/>
      <c r="C167" s="140" t="s">
        <v>477</v>
      </c>
      <c r="D167" s="141"/>
      <c r="E167" s="140" t="s">
        <v>478</v>
      </c>
      <c r="F167" s="142"/>
      <c r="G167" s="141"/>
    </row>
    <row r="168" spans="1:7" x14ac:dyDescent="0.2">
      <c r="A168" s="55" t="s">
        <v>474</v>
      </c>
      <c r="B168" s="56"/>
      <c r="C168" s="143">
        <f>SUM($G$26:$G$34)-COUNTIF($G$26:$G$34,9)*9</f>
        <v>0</v>
      </c>
      <c r="D168" s="144"/>
      <c r="E168" s="145" t="e">
        <f>C168/(COUNTA($G$26:$G$34)-COUNTIF($G$26:$G$34,9))</f>
        <v>#DIV/0!</v>
      </c>
      <c r="F168" s="146"/>
      <c r="G168" s="147"/>
    </row>
    <row r="169" spans="1:7" ht="28.5" customHeight="1" x14ac:dyDescent="0.2">
      <c r="A169" s="57" t="s">
        <v>475</v>
      </c>
      <c r="B169" s="56"/>
      <c r="C169" s="143">
        <f>SUM($G$36:$G$44)-COUNTIF($G$36:$G$44,9)*9</f>
        <v>0</v>
      </c>
      <c r="D169" s="144"/>
      <c r="E169" s="148" t="e">
        <f>C169/(COUNTA($G$36:$G$44)-COUNTIF($G$36:$G$44,9))</f>
        <v>#DIV/0!</v>
      </c>
      <c r="F169" s="149"/>
      <c r="G169" s="150"/>
    </row>
    <row r="170" spans="1:7" ht="28.5" customHeight="1" x14ac:dyDescent="0.2">
      <c r="A170" s="58" t="s">
        <v>476</v>
      </c>
      <c r="B170" s="59"/>
      <c r="C170" s="120">
        <f>SUM($G$46:$G$50)-COUNTIF($G$46:$G$50,9)*9</f>
        <v>0</v>
      </c>
      <c r="D170" s="121"/>
      <c r="E170" s="122" t="e">
        <f>C170/(COUNTA($G$46:$G$50)-COUNTIF($G$46:$G$50,9))</f>
        <v>#DIV/0!</v>
      </c>
      <c r="F170" s="123"/>
      <c r="G170" s="124"/>
    </row>
    <row r="171" spans="1:7" ht="15" x14ac:dyDescent="0.25">
      <c r="A171" s="60" t="s">
        <v>111</v>
      </c>
      <c r="B171" s="61"/>
      <c r="C171" s="125">
        <f>SUM(C168:D170)</f>
        <v>0</v>
      </c>
      <c r="D171" s="126"/>
      <c r="E171" s="127" t="e">
        <f>C171/(COUNTA($G$26:$G$34)-COUNTIF($G$26:$G$34,9)+COUNTA($G$36:$G$44)-COUNTIF($G$36:$G$44,9)+COUNTA($G$46:$G$50)-COUNTIF($G$46:$G$50,9))</f>
        <v>#DIV/0!</v>
      </c>
      <c r="F171" s="128"/>
      <c r="G171" s="129"/>
    </row>
    <row r="174" spans="1:7" ht="15" x14ac:dyDescent="0.25">
      <c r="A174" s="138" t="s">
        <v>479</v>
      </c>
      <c r="B174" s="139"/>
      <c r="C174" s="140" t="s">
        <v>477</v>
      </c>
      <c r="D174" s="141"/>
      <c r="E174" s="140" t="s">
        <v>478</v>
      </c>
      <c r="F174" s="142"/>
      <c r="G174" s="141"/>
    </row>
    <row r="175" spans="1:7" x14ac:dyDescent="0.2">
      <c r="A175" s="55" t="s">
        <v>480</v>
      </c>
      <c r="B175" s="56"/>
      <c r="C175" s="143">
        <f>SUM($G$56:$G$59)-COUNTIF($G$56:$G$59,9)*9</f>
        <v>0</v>
      </c>
      <c r="D175" s="144"/>
      <c r="E175" s="145" t="e">
        <f>C175/(COUNTA($G$56:$G$59)-COUNTIF($G$56:$G$59,9))</f>
        <v>#DIV/0!</v>
      </c>
      <c r="F175" s="146"/>
      <c r="G175" s="147"/>
    </row>
    <row r="176" spans="1:7" x14ac:dyDescent="0.2">
      <c r="A176" s="55" t="s">
        <v>481</v>
      </c>
      <c r="B176" s="56"/>
      <c r="C176" s="143">
        <f>SUM($G$61:$G$68)-COUNTIF($G$61:$G$68,9)*9</f>
        <v>0</v>
      </c>
      <c r="D176" s="144"/>
      <c r="E176" s="148" t="e">
        <f>C176/(COUNTA($G$61:$G$68)-COUNTIF($G$61:$G$68,9))</f>
        <v>#DIV/0!</v>
      </c>
      <c r="F176" s="149"/>
      <c r="G176" s="150"/>
    </row>
    <row r="177" spans="1:7" x14ac:dyDescent="0.2">
      <c r="A177" s="62" t="s">
        <v>482</v>
      </c>
      <c r="B177" s="59"/>
      <c r="C177" s="120">
        <f>SUM($G$70:$G$79)-COUNTIF($G$70:$G$79,9)*9</f>
        <v>0</v>
      </c>
      <c r="D177" s="121"/>
      <c r="E177" s="122" t="e">
        <f>C177/(COUNTA($G$70:$G$79)-COUNTIF($G$70:$G$79,9))</f>
        <v>#DIV/0!</v>
      </c>
      <c r="F177" s="123"/>
      <c r="G177" s="124"/>
    </row>
    <row r="178" spans="1:7" ht="15" x14ac:dyDescent="0.25">
      <c r="A178" s="60" t="s">
        <v>111</v>
      </c>
      <c r="B178" s="61"/>
      <c r="C178" s="125">
        <f>SUM(C175:D177)</f>
        <v>0</v>
      </c>
      <c r="D178" s="126"/>
      <c r="E178" s="127" t="e">
        <f>C178/(COUNTA($G$56:$G$59)-COUNTIF($G$56:$G$59,9)+COUNTA($G$61:$G$68)-COUNTIF($G$61:$G$68,9)+COUNTA($G$70:$G$79)-COUNTIF($G$70:$G$79,9))</f>
        <v>#DIV/0!</v>
      </c>
      <c r="F178" s="128"/>
      <c r="G178" s="129"/>
    </row>
    <row r="181" spans="1:7" ht="15" x14ac:dyDescent="0.25">
      <c r="A181" s="138" t="s">
        <v>483</v>
      </c>
      <c r="B181" s="139"/>
      <c r="C181" s="140" t="s">
        <v>477</v>
      </c>
      <c r="D181" s="141"/>
      <c r="E181" s="140" t="s">
        <v>478</v>
      </c>
      <c r="F181" s="142"/>
      <c r="G181" s="141"/>
    </row>
    <row r="182" spans="1:7" x14ac:dyDescent="0.2">
      <c r="A182" s="55" t="s">
        <v>484</v>
      </c>
      <c r="B182" s="56"/>
      <c r="C182" s="143">
        <f>SUM($G$85:$G$88)-COUNTIF($G$85:$G$88,9)*9</f>
        <v>0</v>
      </c>
      <c r="D182" s="144"/>
      <c r="E182" s="145" t="e">
        <f>C182/(COUNTA($G$85:$G$88)-COUNTIF($G$85:$G$88,9))</f>
        <v>#DIV/0!</v>
      </c>
      <c r="F182" s="146"/>
      <c r="G182" s="147"/>
    </row>
    <row r="183" spans="1:7" x14ac:dyDescent="0.2">
      <c r="A183" s="55" t="s">
        <v>485</v>
      </c>
      <c r="B183" s="56"/>
      <c r="C183" s="143">
        <f>SUM($G$90:$G$91)-COUNTIF($G$90:$G$91,9)*9</f>
        <v>0</v>
      </c>
      <c r="D183" s="144"/>
      <c r="E183" s="148" t="e">
        <f>C183/(COUNTA($G$90:$G$91)-COUNTIF($G$90:$G$91,9))</f>
        <v>#DIV/0!</v>
      </c>
      <c r="F183" s="149"/>
      <c r="G183" s="150"/>
    </row>
    <row r="184" spans="1:7" x14ac:dyDescent="0.2">
      <c r="A184" s="55" t="s">
        <v>486</v>
      </c>
      <c r="B184" s="56"/>
      <c r="C184" s="143">
        <f>SUM($G$93:$G$96)-COUNTIF($G$93:$G$96,9)*9</f>
        <v>0</v>
      </c>
      <c r="D184" s="144"/>
      <c r="E184" s="148" t="e">
        <f>C184/(COUNTA($G$93:$G$96)-COUNTIF($G$93:$G$96,9))</f>
        <v>#DIV/0!</v>
      </c>
      <c r="F184" s="149"/>
      <c r="G184" s="150"/>
    </row>
    <row r="185" spans="1:7" x14ac:dyDescent="0.2">
      <c r="A185" s="55" t="s">
        <v>487</v>
      </c>
      <c r="B185" s="56"/>
      <c r="C185" s="143">
        <f>SUM($G$98:$G$102)-COUNTIF($G$98:$G$102,9)*9</f>
        <v>0</v>
      </c>
      <c r="D185" s="144"/>
      <c r="E185" s="148" t="e">
        <f>C185/(COUNTA($G$98:$G$102)-COUNTIF($G$98:$G$102,9))</f>
        <v>#DIV/0!</v>
      </c>
      <c r="F185" s="149"/>
      <c r="G185" s="150"/>
    </row>
    <row r="186" spans="1:7" x14ac:dyDescent="0.2">
      <c r="A186" s="55" t="s">
        <v>488</v>
      </c>
      <c r="B186" s="56"/>
      <c r="C186" s="143">
        <f>SUM($G$104:$G$109)-COUNTIF($G$104:$G$109,9)*9</f>
        <v>0</v>
      </c>
      <c r="D186" s="144"/>
      <c r="E186" s="148" t="e">
        <f>C186/(COUNTA($G$104:$G$109)-COUNTIF($G$104:$G$109,9))</f>
        <v>#DIV/0!</v>
      </c>
      <c r="F186" s="149"/>
      <c r="G186" s="150"/>
    </row>
    <row r="187" spans="1:7" x14ac:dyDescent="0.2">
      <c r="A187" s="62" t="s">
        <v>489</v>
      </c>
      <c r="B187" s="59"/>
      <c r="C187" s="120">
        <f>SUM($G$111:$G$114)-COUNTIF($G$111:$G$114,9)*9</f>
        <v>0</v>
      </c>
      <c r="D187" s="121"/>
      <c r="E187" s="122" t="e">
        <f>C187/(COUNTA($G$111:$G$114)-COUNTIF($G$111:$G$114,9))</f>
        <v>#DIV/0!</v>
      </c>
      <c r="F187" s="123"/>
      <c r="G187" s="124"/>
    </row>
    <row r="188" spans="1:7" ht="15" x14ac:dyDescent="0.25">
      <c r="A188" s="60" t="s">
        <v>111</v>
      </c>
      <c r="B188" s="61"/>
      <c r="C188" s="125">
        <f>SUM(C182:D187)</f>
        <v>0</v>
      </c>
      <c r="D188" s="126"/>
      <c r="E188" s="127" t="e">
        <f>C188/(COUNTA($G$85:$G$88)-COUNTIF($G$85:$G$88,9)+COUNTA($G$90:$G$91)-COUNTIF($G$90:$G$91,9)+COUNTA($G$93:$G$96)-COUNTIF($G$93:$G$96,9)+COUNTA($G$98:$G$102)-COUNTIF($G$98:$G$102,9)+COUNTA($G$104:$G$109)-COUNTIF($G$104:$G$109,9)+COUNTA($G$111:$G$114)-COUNTIF($G$111:$G$114,9))</f>
        <v>#DIV/0!</v>
      </c>
      <c r="F188" s="128"/>
      <c r="G188" s="129"/>
    </row>
    <row r="191" spans="1:7" ht="15" x14ac:dyDescent="0.25">
      <c r="A191" s="138" t="s">
        <v>490</v>
      </c>
      <c r="B191" s="139"/>
      <c r="C191" s="140" t="s">
        <v>477</v>
      </c>
      <c r="D191" s="141"/>
      <c r="E191" s="140" t="s">
        <v>478</v>
      </c>
      <c r="F191" s="142"/>
      <c r="G191" s="141"/>
    </row>
    <row r="192" spans="1:7" x14ac:dyDescent="0.2">
      <c r="A192" s="55" t="s">
        <v>491</v>
      </c>
      <c r="B192" s="56"/>
      <c r="C192" s="143">
        <f>SUM($G$120:$G$125)-COUNTIF($G$120:$G$125,9)*9</f>
        <v>0</v>
      </c>
      <c r="D192" s="144"/>
      <c r="E192" s="145" t="e">
        <f>C192/(COUNTA($G$120:$G$125)-COUNTIF($G$120:$G$125,9))</f>
        <v>#DIV/0!</v>
      </c>
      <c r="F192" s="146"/>
      <c r="G192" s="147"/>
    </row>
    <row r="193" spans="1:7" x14ac:dyDescent="0.2">
      <c r="A193" s="55" t="s">
        <v>492</v>
      </c>
      <c r="B193" s="56"/>
      <c r="C193" s="143">
        <f>SUM($G$127:$G$132)-COUNTIF($G$127:$G$132,9)*9</f>
        <v>0</v>
      </c>
      <c r="D193" s="144"/>
      <c r="E193" s="148" t="e">
        <f>C193/(COUNTA($G$127:$G$132)-COUNTIF($G$127:$G$132,9))</f>
        <v>#DIV/0!</v>
      </c>
      <c r="F193" s="149"/>
      <c r="G193" s="150"/>
    </row>
    <row r="194" spans="1:7" x14ac:dyDescent="0.2">
      <c r="A194" s="62" t="s">
        <v>493</v>
      </c>
      <c r="B194" s="59"/>
      <c r="C194" s="120">
        <f>SUM($G$134:$G$138)-COUNTIF($G$134:$G$138,9)*9</f>
        <v>0</v>
      </c>
      <c r="D194" s="121"/>
      <c r="E194" s="122" t="e">
        <f>C194/(COUNTA($G$134:$G$138)-COUNTIF($G$134:$G$138,9))</f>
        <v>#DIV/0!</v>
      </c>
      <c r="F194" s="123"/>
      <c r="G194" s="124"/>
    </row>
    <row r="195" spans="1:7" ht="15" x14ac:dyDescent="0.25">
      <c r="A195" s="60" t="s">
        <v>111</v>
      </c>
      <c r="B195" s="61"/>
      <c r="C195" s="125">
        <f>SUM(C192:D194)</f>
        <v>0</v>
      </c>
      <c r="D195" s="126"/>
      <c r="E195" s="127" t="e">
        <f>C195/(COUNTA($G$120:$G$125)-COUNTIF($G$120:$G$125,9)+COUNTA($G$127:$G$132)-COUNTIF($G$127:$G$132,9)+COUNTA($G$134:$G$138)-COUNTIF($G$134:$G$138,9))</f>
        <v>#DIV/0!</v>
      </c>
      <c r="F195" s="128"/>
      <c r="G195" s="129"/>
    </row>
  </sheetData>
  <sheetProtection password="CCC8" sheet="1" scenarios="1" formatColumns="0" formatRows="0"/>
  <mergeCells count="175">
    <mergeCell ref="A1:G1"/>
    <mergeCell ref="A26:F26"/>
    <mergeCell ref="A27:F27"/>
    <mergeCell ref="A28:F28"/>
    <mergeCell ref="A29:F29"/>
    <mergeCell ref="A30:F30"/>
    <mergeCell ref="A31:F31"/>
    <mergeCell ref="A25:G25"/>
    <mergeCell ref="A35:G35"/>
    <mergeCell ref="A32:F32"/>
    <mergeCell ref="A33:F33"/>
    <mergeCell ref="A34:F34"/>
    <mergeCell ref="A12:G12"/>
    <mergeCell ref="A14:G14"/>
    <mergeCell ref="A16:G16"/>
    <mergeCell ref="A18:G18"/>
    <mergeCell ref="A20:G20"/>
    <mergeCell ref="A23:G23"/>
    <mergeCell ref="A36:F36"/>
    <mergeCell ref="A53:G53"/>
    <mergeCell ref="A55:G55"/>
    <mergeCell ref="A48:F48"/>
    <mergeCell ref="A49:F49"/>
    <mergeCell ref="A50:F50"/>
    <mergeCell ref="A45:G45"/>
    <mergeCell ref="A46:F46"/>
    <mergeCell ref="A47:F47"/>
    <mergeCell ref="A37:F37"/>
    <mergeCell ref="A38:F38"/>
    <mergeCell ref="A57:F57"/>
    <mergeCell ref="A58:F58"/>
    <mergeCell ref="A59:F59"/>
    <mergeCell ref="A61:F61"/>
    <mergeCell ref="A60:G60"/>
    <mergeCell ref="A62:F62"/>
    <mergeCell ref="A63:F63"/>
    <mergeCell ref="A64:F64"/>
    <mergeCell ref="A56:F56"/>
    <mergeCell ref="A122:F122"/>
    <mergeCell ref="A111:F111"/>
    <mergeCell ref="A112:F112"/>
    <mergeCell ref="A113:F113"/>
    <mergeCell ref="A106:F106"/>
    <mergeCell ref="A107:F107"/>
    <mergeCell ref="A108:F108"/>
    <mergeCell ref="A109:F109"/>
    <mergeCell ref="A110:G110"/>
    <mergeCell ref="A117:G117"/>
    <mergeCell ref="A39:F39"/>
    <mergeCell ref="A40:F40"/>
    <mergeCell ref="A41:F41"/>
    <mergeCell ref="A42:F42"/>
    <mergeCell ref="A43:F43"/>
    <mergeCell ref="A44:F44"/>
    <mergeCell ref="A119:G119"/>
    <mergeCell ref="A120:F120"/>
    <mergeCell ref="A121:F121"/>
    <mergeCell ref="A96:F96"/>
    <mergeCell ref="A92:G92"/>
    <mergeCell ref="A97:G97"/>
    <mergeCell ref="A86:F86"/>
    <mergeCell ref="A87:F87"/>
    <mergeCell ref="A88:F88"/>
    <mergeCell ref="A90:F90"/>
    <mergeCell ref="A91:F91"/>
    <mergeCell ref="A89:G89"/>
    <mergeCell ref="A75:F75"/>
    <mergeCell ref="A76:F76"/>
    <mergeCell ref="A77:F77"/>
    <mergeCell ref="A82:G82"/>
    <mergeCell ref="A85:F85"/>
    <mergeCell ref="A79:F79"/>
    <mergeCell ref="A126:G126"/>
    <mergeCell ref="A130:F130"/>
    <mergeCell ref="A131:F131"/>
    <mergeCell ref="A132:F132"/>
    <mergeCell ref="A123:F123"/>
    <mergeCell ref="A124:F124"/>
    <mergeCell ref="A125:F125"/>
    <mergeCell ref="A174:B174"/>
    <mergeCell ref="A127:F127"/>
    <mergeCell ref="A128:F128"/>
    <mergeCell ref="A129:F129"/>
    <mergeCell ref="A134:F134"/>
    <mergeCell ref="A135:F135"/>
    <mergeCell ref="C174:D174"/>
    <mergeCell ref="E174:G174"/>
    <mergeCell ref="C169:D169"/>
    <mergeCell ref="C170:D170"/>
    <mergeCell ref="A136:F136"/>
    <mergeCell ref="A137:F137"/>
    <mergeCell ref="A138:F138"/>
    <mergeCell ref="C168:D168"/>
    <mergeCell ref="E145:G145"/>
    <mergeCell ref="C145:D145"/>
    <mergeCell ref="E148:G148"/>
    <mergeCell ref="A65:F65"/>
    <mergeCell ref="A66:F66"/>
    <mergeCell ref="A67:F67"/>
    <mergeCell ref="A68:F68"/>
    <mergeCell ref="A69:G69"/>
    <mergeCell ref="A78:F78"/>
    <mergeCell ref="A114:F114"/>
    <mergeCell ref="A98:F98"/>
    <mergeCell ref="A99:F99"/>
    <mergeCell ref="A100:F100"/>
    <mergeCell ref="A101:F101"/>
    <mergeCell ref="A102:F102"/>
    <mergeCell ref="A103:G103"/>
    <mergeCell ref="A104:F104"/>
    <mergeCell ref="A105:F105"/>
    <mergeCell ref="A93:F93"/>
    <mergeCell ref="A94:F94"/>
    <mergeCell ref="A95:F95"/>
    <mergeCell ref="A84:G84"/>
    <mergeCell ref="A70:F70"/>
    <mergeCell ref="A71:F71"/>
    <mergeCell ref="A72:F72"/>
    <mergeCell ref="A73:F73"/>
    <mergeCell ref="A74:F74"/>
    <mergeCell ref="A181:B181"/>
    <mergeCell ref="C181:D181"/>
    <mergeCell ref="E181:G181"/>
    <mergeCell ref="A133:G133"/>
    <mergeCell ref="A167:B167"/>
    <mergeCell ref="C167:D167"/>
    <mergeCell ref="E167:G167"/>
    <mergeCell ref="C144:D144"/>
    <mergeCell ref="C171:D171"/>
    <mergeCell ref="E171:G171"/>
    <mergeCell ref="E170:G170"/>
    <mergeCell ref="E169:G169"/>
    <mergeCell ref="E168:G168"/>
    <mergeCell ref="E147:G147"/>
    <mergeCell ref="E146:G146"/>
    <mergeCell ref="E144:G144"/>
    <mergeCell ref="C176:D176"/>
    <mergeCell ref="E176:G176"/>
    <mergeCell ref="C177:D177"/>
    <mergeCell ref="E177:G177"/>
    <mergeCell ref="C175:D175"/>
    <mergeCell ref="E175:G175"/>
    <mergeCell ref="E186:G186"/>
    <mergeCell ref="C182:D182"/>
    <mergeCell ref="E182:G182"/>
    <mergeCell ref="C183:D183"/>
    <mergeCell ref="E183:G183"/>
    <mergeCell ref="C187:D187"/>
    <mergeCell ref="E187:G187"/>
    <mergeCell ref="C178:D178"/>
    <mergeCell ref="E178:G178"/>
    <mergeCell ref="C194:D194"/>
    <mergeCell ref="E194:G194"/>
    <mergeCell ref="C195:D195"/>
    <mergeCell ref="E195:G195"/>
    <mergeCell ref="A143:B143"/>
    <mergeCell ref="C143:D143"/>
    <mergeCell ref="E143:G143"/>
    <mergeCell ref="C148:D148"/>
    <mergeCell ref="C147:D147"/>
    <mergeCell ref="C146:D146"/>
    <mergeCell ref="A191:B191"/>
    <mergeCell ref="C191:D191"/>
    <mergeCell ref="E191:G191"/>
    <mergeCell ref="C192:D192"/>
    <mergeCell ref="E192:G192"/>
    <mergeCell ref="C193:D193"/>
    <mergeCell ref="E193:G193"/>
    <mergeCell ref="C188:D188"/>
    <mergeCell ref="E188:G188"/>
    <mergeCell ref="C184:D184"/>
    <mergeCell ref="E184:G184"/>
    <mergeCell ref="C185:D185"/>
    <mergeCell ref="E185:G185"/>
    <mergeCell ref="C186:D186"/>
  </mergeCells>
  <dataValidations disablePrompts="1" count="1">
    <dataValidation type="list" allowBlank="1" showInputMessage="1" showErrorMessage="1" sqref="G26:G34 G36:G44 G46:G50 G56:G59 G61:G68 G70:G79 G85:G88 G90:G91 G93:G96 G98:G102 G104:G109 G111:G114 G120:G125 G127:G132 G134:G138">
      <formula1>"0,1,2,9"</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oddHeader>&amp;R&amp;D</oddHeader>
    <oddFooter>&amp;L&amp;A&amp;R&amp;P/&amp;N</oddFooter>
  </headerFooter>
  <rowBreaks count="5" manualBreakCount="5">
    <brk id="22" max="16383" man="1"/>
    <brk id="52" max="16383" man="1"/>
    <brk id="81" max="16383" man="1"/>
    <brk id="116" max="16383" man="1"/>
    <brk id="140" max="16383" man="1"/>
  </rowBreaks>
  <colBreaks count="1" manualBreakCount="1">
    <brk id="7"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6</vt:i4>
      </vt:variant>
      <vt:variant>
        <vt:lpstr>Benoemde bereiken</vt:lpstr>
      </vt:variant>
      <vt:variant>
        <vt:i4>5</vt:i4>
      </vt:variant>
    </vt:vector>
  </HeadingPairs>
  <TitlesOfParts>
    <vt:vector size="11" baseType="lpstr">
      <vt:lpstr>Inhoudstafel</vt:lpstr>
      <vt:lpstr>Volwassenen - persoon zelf</vt:lpstr>
      <vt:lpstr>Volwassenen - informant</vt:lpstr>
      <vt:lpstr>Minderjarigen - persoon zelf</vt:lpstr>
      <vt:lpstr>Minderjarigen - informant</vt:lpstr>
      <vt:lpstr>Organisatiefactoren</vt:lpstr>
      <vt:lpstr>'Minderjarigen - informant'!_Toc443301282</vt:lpstr>
      <vt:lpstr>'Minderjarigen - persoon zelf'!_Toc443301282</vt:lpstr>
      <vt:lpstr>Organisatiefactoren!_Toc443301282</vt:lpstr>
      <vt:lpstr>'Volwassenen - informant'!_Toc443301282</vt:lpstr>
      <vt:lpstr>'Volwassenen - persoon zelf'!_Toc443301282</vt:lpstr>
    </vt:vector>
  </TitlesOfParts>
  <Company>Vlaams Welzijnsverbond vzw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Steven De Looze</dc:creator>
  <cp:lastModifiedBy>Fanny De Langhe</cp:lastModifiedBy>
  <cp:lastPrinted>2016-03-04T13:16:22Z</cp:lastPrinted>
  <dcterms:created xsi:type="dcterms:W3CDTF">2016-02-26T08:29:44Z</dcterms:created>
  <dcterms:modified xsi:type="dcterms:W3CDTF">2016-03-10T13:08:48Z</dcterms:modified>
</cp:coreProperties>
</file>