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vlwelzijnsverbond-my.sharepoint.com/personal/steven_delooze_vlaamswelzijnsverbond_be/Documents/Bestanden Connect and Work/Medewerker/2023 Steven/Barema's/PC 331 GID/"/>
    </mc:Choice>
  </mc:AlternateContent>
  <xr:revisionPtr revIDLastSave="54" documentId="11_5DCCD1DB522CCF689808C53BFD915327FB852AE6" xr6:coauthVersionLast="47" xr6:coauthVersionMax="47" xr10:uidLastSave="{1C6E7CD8-E3D8-4B2F-A8FD-9721B9862376}"/>
  <bookViews>
    <workbookView xWindow="-28920" yWindow="-120" windowWidth="29040" windowHeight="15720" tabRatio="783" xr2:uid="{00000000-000D-0000-FFFF-FFFF00000000}"/>
  </bookViews>
  <sheets>
    <sheet name="Inhoud" sheetId="2" r:id="rId1"/>
    <sheet name="L4" sheetId="1" r:id="rId2"/>
    <sheet name="L3" sheetId="3" r:id="rId3"/>
    <sheet name="L2" sheetId="4" r:id="rId4"/>
    <sheet name="A3" sheetId="23" r:id="rId5"/>
    <sheet name="A2" sheetId="5" r:id="rId6"/>
    <sheet name="A1" sheetId="6" r:id="rId7"/>
    <sheet name="B3" sheetId="24" r:id="rId8"/>
    <sheet name="B2B" sheetId="7" r:id="rId9"/>
    <sheet name="B2A" sheetId="8" r:id="rId10"/>
    <sheet name="B1C" sheetId="9" r:id="rId11"/>
    <sheet name="B1B" sheetId="10" r:id="rId12"/>
    <sheet name="MV2" sheetId="13" r:id="rId13"/>
    <sheet name="MV1" sheetId="14" r:id="rId14"/>
    <sheet name="L1" sheetId="15" r:id="rId15"/>
    <sheet name="K3" sheetId="17" r:id="rId16"/>
    <sheet name="G1" sheetId="20" r:id="rId17"/>
    <sheet name="GS" sheetId="21" r:id="rId18"/>
    <sheet name="GEW" sheetId="22" r:id="rId19"/>
  </sheets>
  <definedNames>
    <definedName name="_xlnm.Print_Area" localSheetId="6">'A1'!$A$1:$H$42</definedName>
    <definedName name="_xlnm.Print_Area" localSheetId="5">'A2'!$A$1:$H$42</definedName>
    <definedName name="_xlnm.Print_Area" localSheetId="4">'A3'!$A$1:$H$42</definedName>
    <definedName name="_xlnm.Print_Area" localSheetId="11">B1B!$A$1:$H$42</definedName>
    <definedName name="_xlnm.Print_Area" localSheetId="10">B1C!$A$1:$H$42</definedName>
    <definedName name="_xlnm.Print_Area" localSheetId="9">B2A!$A$1:$H$42</definedName>
    <definedName name="_xlnm.Print_Area" localSheetId="8">B2B!$A$1:$H$42</definedName>
    <definedName name="_xlnm.Print_Area" localSheetId="7">'B3'!$A$1:$H$42</definedName>
    <definedName name="_xlnm.Print_Area" localSheetId="16">'G1'!$A$1:$H$42</definedName>
    <definedName name="_xlnm.Print_Area" localSheetId="18">GEW!$A$1:$H$42</definedName>
    <definedName name="_xlnm.Print_Area" localSheetId="17">GS!$A$1:$H$42</definedName>
    <definedName name="_xlnm.Print_Area" localSheetId="15">'K3'!$A$1:$H$42</definedName>
    <definedName name="_xlnm.Print_Area" localSheetId="14">'L1'!$A$1:$H$42</definedName>
    <definedName name="_xlnm.Print_Area" localSheetId="3">'L2'!$A$1:$H$42</definedName>
    <definedName name="_xlnm.Print_Area" localSheetId="2">'L3'!$A$1:$H$42</definedName>
    <definedName name="_xlnm.Print_Area" localSheetId="1">'L4'!$A$1:$H$43</definedName>
    <definedName name="_xlnm.Print_Area" localSheetId="13">'MV1'!$A$1:$H$42</definedName>
    <definedName name="_xlnm.Print_Area" localSheetId="12">'MV2'!$A$1:$H$42</definedName>
    <definedName name="Z_3515F0C3_212C_11D6_9FA4_00105AF813F4_.wvu.Cols" localSheetId="6" hidden="1">'A1'!#REF!</definedName>
    <definedName name="Z_3515F0C3_212C_11D6_9FA4_00105AF813F4_.wvu.Cols" localSheetId="5" hidden="1">'A2'!#REF!</definedName>
    <definedName name="Z_3515F0C3_212C_11D6_9FA4_00105AF813F4_.wvu.Cols" localSheetId="4" hidden="1">'A3'!#REF!</definedName>
    <definedName name="Z_3515F0C3_212C_11D6_9FA4_00105AF813F4_.wvu.Cols" localSheetId="11" hidden="1">B1B!#REF!</definedName>
    <definedName name="Z_3515F0C3_212C_11D6_9FA4_00105AF813F4_.wvu.Cols" localSheetId="10" hidden="1">B1C!#REF!</definedName>
    <definedName name="Z_3515F0C3_212C_11D6_9FA4_00105AF813F4_.wvu.Cols" localSheetId="9" hidden="1">B2A!#REF!</definedName>
    <definedName name="Z_3515F0C3_212C_11D6_9FA4_00105AF813F4_.wvu.Cols" localSheetId="8" hidden="1">B2B!#REF!</definedName>
    <definedName name="Z_3515F0C3_212C_11D6_9FA4_00105AF813F4_.wvu.Cols" localSheetId="7" hidden="1">'B3'!#REF!</definedName>
    <definedName name="Z_3515F0C3_212C_11D6_9FA4_00105AF813F4_.wvu.Cols" localSheetId="16" hidden="1">'G1'!#REF!</definedName>
    <definedName name="Z_3515F0C3_212C_11D6_9FA4_00105AF813F4_.wvu.Cols" localSheetId="18" hidden="1">GEW!#REF!</definedName>
    <definedName name="Z_3515F0C3_212C_11D6_9FA4_00105AF813F4_.wvu.Cols" localSheetId="17" hidden="1">GS!#REF!</definedName>
    <definedName name="Z_3515F0C3_212C_11D6_9FA4_00105AF813F4_.wvu.Cols" localSheetId="15" hidden="1">'K3'!#REF!</definedName>
    <definedName name="Z_3515F0C3_212C_11D6_9FA4_00105AF813F4_.wvu.Cols" localSheetId="14" hidden="1">'L1'!#REF!</definedName>
    <definedName name="Z_3515F0C3_212C_11D6_9FA4_00105AF813F4_.wvu.Cols" localSheetId="3" hidden="1">'L2'!#REF!</definedName>
    <definedName name="Z_3515F0C3_212C_11D6_9FA4_00105AF813F4_.wvu.Cols" localSheetId="2" hidden="1">'L3'!#REF!</definedName>
    <definedName name="Z_3515F0C3_212C_11D6_9FA4_00105AF813F4_.wvu.Cols" localSheetId="1" hidden="1">'L4'!#REF!</definedName>
    <definedName name="Z_3515F0C3_212C_11D6_9FA4_00105AF813F4_.wvu.Cols" localSheetId="13" hidden="1">'MV1'!#REF!</definedName>
    <definedName name="Z_3515F0C3_212C_11D6_9FA4_00105AF813F4_.wvu.Cols" localSheetId="12" hidden="1">'MV2'!#REF!</definedName>
    <definedName name="Z_575C8073_5FD0_11D5_9FA9_00105AF771B6_.wvu.Cols" localSheetId="6" hidden="1">'A1'!#REF!</definedName>
    <definedName name="Z_575C8073_5FD0_11D5_9FA9_00105AF771B6_.wvu.Cols" localSheetId="5" hidden="1">'A2'!#REF!</definedName>
    <definedName name="Z_575C8073_5FD0_11D5_9FA9_00105AF771B6_.wvu.Cols" localSheetId="4" hidden="1">'A3'!#REF!</definedName>
    <definedName name="Z_575C8073_5FD0_11D5_9FA9_00105AF771B6_.wvu.Cols" localSheetId="11" hidden="1">B1B!#REF!</definedName>
    <definedName name="Z_575C8073_5FD0_11D5_9FA9_00105AF771B6_.wvu.Cols" localSheetId="10" hidden="1">B1C!#REF!</definedName>
    <definedName name="Z_575C8073_5FD0_11D5_9FA9_00105AF771B6_.wvu.Cols" localSheetId="9" hidden="1">B2A!#REF!</definedName>
    <definedName name="Z_575C8073_5FD0_11D5_9FA9_00105AF771B6_.wvu.Cols" localSheetId="8" hidden="1">B2B!#REF!</definedName>
    <definedName name="Z_575C8073_5FD0_11D5_9FA9_00105AF771B6_.wvu.Cols" localSheetId="7" hidden="1">'B3'!#REF!</definedName>
    <definedName name="Z_575C8073_5FD0_11D5_9FA9_00105AF771B6_.wvu.Cols" localSheetId="16" hidden="1">'G1'!#REF!</definedName>
    <definedName name="Z_575C8073_5FD0_11D5_9FA9_00105AF771B6_.wvu.Cols" localSheetId="18" hidden="1">GEW!#REF!</definedName>
    <definedName name="Z_575C8073_5FD0_11D5_9FA9_00105AF771B6_.wvu.Cols" localSheetId="17" hidden="1">GS!#REF!</definedName>
    <definedName name="Z_575C8073_5FD0_11D5_9FA9_00105AF771B6_.wvu.Cols" localSheetId="15" hidden="1">'K3'!#REF!</definedName>
    <definedName name="Z_575C8073_5FD0_11D5_9FA9_00105AF771B6_.wvu.Cols" localSheetId="14" hidden="1">'L1'!#REF!</definedName>
    <definedName name="Z_575C8073_5FD0_11D5_9FA9_00105AF771B6_.wvu.Cols" localSheetId="3" hidden="1">'L2'!#REF!</definedName>
    <definedName name="Z_575C8073_5FD0_11D5_9FA9_00105AF771B6_.wvu.Cols" localSheetId="2" hidden="1">'L3'!#REF!</definedName>
    <definedName name="Z_575C8073_5FD0_11D5_9FA9_00105AF771B6_.wvu.Cols" localSheetId="1" hidden="1">'L4'!#REF!</definedName>
    <definedName name="Z_575C8073_5FD0_11D5_9FA9_00105AF771B6_.wvu.Cols" localSheetId="13" hidden="1">'MV1'!#REF!</definedName>
    <definedName name="Z_575C8073_5FD0_11D5_9FA9_00105AF771B6_.wvu.Cols" localSheetId="12" hidden="1">'MV2'!#REF!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2" l="1"/>
  <c r="B6" i="22"/>
  <c r="B6" i="21"/>
  <c r="B6" i="20"/>
  <c r="B6" i="17"/>
  <c r="B6" i="15"/>
  <c r="B6" i="14"/>
  <c r="B6" i="13"/>
  <c r="B6" i="10"/>
  <c r="B6" i="9"/>
  <c r="B6" i="8"/>
  <c r="B6" i="7"/>
  <c r="B6" i="24"/>
  <c r="B6" i="6"/>
  <c r="B6" i="5"/>
  <c r="B6" i="23"/>
  <c r="B6" i="4"/>
  <c r="B6" i="3"/>
  <c r="A8" i="24" l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D3" i="24"/>
  <c r="C24" i="24" s="1"/>
  <c r="D2" i="24"/>
  <c r="C6" i="24" s="1"/>
  <c r="D6" i="24" s="1"/>
  <c r="A8" i="23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D3" i="23"/>
  <c r="D39" i="23" s="1"/>
  <c r="D2" i="23"/>
  <c r="C6" i="23" s="1"/>
  <c r="D6" i="23" s="1"/>
  <c r="C10" i="23" l="1"/>
  <c r="E10" i="23" s="1"/>
  <c r="C7" i="24"/>
  <c r="E7" i="24" s="1"/>
  <c r="F7" i="24" s="1"/>
  <c r="D24" i="23"/>
  <c r="C9" i="24"/>
  <c r="E9" i="24" s="1"/>
  <c r="C10" i="24"/>
  <c r="E10" i="24" s="1"/>
  <c r="G10" i="24" s="1"/>
  <c r="D15" i="23"/>
  <c r="C28" i="23"/>
  <c r="H28" i="23" s="1"/>
  <c r="C19" i="23"/>
  <c r="H19" i="23" s="1"/>
  <c r="D33" i="23"/>
  <c r="D8" i="24"/>
  <c r="C12" i="24"/>
  <c r="H12" i="24" s="1"/>
  <c r="H24" i="24"/>
  <c r="E24" i="24"/>
  <c r="D15" i="24"/>
  <c r="D17" i="24"/>
  <c r="C19" i="24"/>
  <c r="C21" i="24"/>
  <c r="D26" i="24"/>
  <c r="D12" i="24"/>
  <c r="D14" i="24"/>
  <c r="C16" i="24"/>
  <c r="C18" i="24"/>
  <c r="C41" i="24"/>
  <c r="D40" i="24"/>
  <c r="C38" i="24"/>
  <c r="D37" i="24"/>
  <c r="C35" i="24"/>
  <c r="D34" i="24"/>
  <c r="C32" i="24"/>
  <c r="D31" i="24"/>
  <c r="C29" i="24"/>
  <c r="D28" i="24"/>
  <c r="C26" i="24"/>
  <c r="D25" i="24"/>
  <c r="C23" i="24"/>
  <c r="D22" i="24"/>
  <c r="C20" i="24"/>
  <c r="D19" i="24"/>
  <c r="C17" i="24"/>
  <c r="D16" i="24"/>
  <c r="C14" i="24"/>
  <c r="D13" i="24"/>
  <c r="C11" i="24"/>
  <c r="D10" i="24"/>
  <c r="C8" i="24"/>
  <c r="D7" i="24"/>
  <c r="D42" i="24"/>
  <c r="C40" i="24"/>
  <c r="D39" i="24"/>
  <c r="C37" i="24"/>
  <c r="D36" i="24"/>
  <c r="C34" i="24"/>
  <c r="D33" i="24"/>
  <c r="C31" i="24"/>
  <c r="D30" i="24"/>
  <c r="C28" i="24"/>
  <c r="D27" i="24"/>
  <c r="C25" i="24"/>
  <c r="D24" i="24"/>
  <c r="C22" i="24"/>
  <c r="D21" i="24"/>
  <c r="C42" i="24"/>
  <c r="D41" i="24"/>
  <c r="C39" i="24"/>
  <c r="D38" i="24"/>
  <c r="C36" i="24"/>
  <c r="D35" i="24"/>
  <c r="C33" i="24"/>
  <c r="D32" i="24"/>
  <c r="C30" i="24"/>
  <c r="D29" i="24"/>
  <c r="D9" i="24"/>
  <c r="D11" i="24"/>
  <c r="C13" i="24"/>
  <c r="C15" i="24"/>
  <c r="D18" i="24"/>
  <c r="D20" i="24"/>
  <c r="D23" i="24"/>
  <c r="C27" i="24"/>
  <c r="E19" i="23"/>
  <c r="C37" i="23"/>
  <c r="D42" i="23"/>
  <c r="C7" i="23"/>
  <c r="D12" i="23"/>
  <c r="C16" i="23"/>
  <c r="D21" i="23"/>
  <c r="C25" i="23"/>
  <c r="D30" i="23"/>
  <c r="C34" i="23"/>
  <c r="C41" i="23"/>
  <c r="D40" i="23"/>
  <c r="C38" i="23"/>
  <c r="D37" i="23"/>
  <c r="C35" i="23"/>
  <c r="D34" i="23"/>
  <c r="C32" i="23"/>
  <c r="D31" i="23"/>
  <c r="C29" i="23"/>
  <c r="D28" i="23"/>
  <c r="C26" i="23"/>
  <c r="D25" i="23"/>
  <c r="C23" i="23"/>
  <c r="D22" i="23"/>
  <c r="C20" i="23"/>
  <c r="D19" i="23"/>
  <c r="C17" i="23"/>
  <c r="D16" i="23"/>
  <c r="C14" i="23"/>
  <c r="D13" i="23"/>
  <c r="C11" i="23"/>
  <c r="D10" i="23"/>
  <c r="C8" i="23"/>
  <c r="D7" i="23"/>
  <c r="C42" i="23"/>
  <c r="D41" i="23"/>
  <c r="C39" i="23"/>
  <c r="D38" i="23"/>
  <c r="C36" i="23"/>
  <c r="D35" i="23"/>
  <c r="C33" i="23"/>
  <c r="D32" i="23"/>
  <c r="C30" i="23"/>
  <c r="D29" i="23"/>
  <c r="C27" i="23"/>
  <c r="D26" i="23"/>
  <c r="C24" i="23"/>
  <c r="D23" i="23"/>
  <c r="C21" i="23"/>
  <c r="D20" i="23"/>
  <c r="C18" i="23"/>
  <c r="D17" i="23"/>
  <c r="C15" i="23"/>
  <c r="D14" i="23"/>
  <c r="C12" i="23"/>
  <c r="D11" i="23"/>
  <c r="C9" i="23"/>
  <c r="D8" i="23"/>
  <c r="D9" i="23"/>
  <c r="C13" i="23"/>
  <c r="D18" i="23"/>
  <c r="C22" i="23"/>
  <c r="D27" i="23"/>
  <c r="C31" i="23"/>
  <c r="D36" i="23"/>
  <c r="C40" i="23"/>
  <c r="D3" i="22"/>
  <c r="D8" i="22" s="1"/>
  <c r="D2" i="22"/>
  <c r="C6" i="22" s="1"/>
  <c r="D6" i="22" s="1"/>
  <c r="A8" i="2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D3" i="21"/>
  <c r="D2" i="21"/>
  <c r="C6" i="21" s="1"/>
  <c r="D6" i="21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D3" i="20"/>
  <c r="D2" i="20"/>
  <c r="C6" i="20" s="1"/>
  <c r="D6" i="20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D3" i="17"/>
  <c r="D42" i="17" s="1"/>
  <c r="D2" i="17"/>
  <c r="C6" i="17" s="1"/>
  <c r="D6" i="17" s="1"/>
  <c r="A11" i="15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8" i="15"/>
  <c r="A9" i="15" s="1"/>
  <c r="A10" i="15" s="1"/>
  <c r="D3" i="15"/>
  <c r="D42" i="15" s="1"/>
  <c r="D2" i="15"/>
  <c r="C6" i="15" s="1"/>
  <c r="D6" i="15" s="1"/>
  <c r="H10" i="23" l="1"/>
  <c r="H10" i="24"/>
  <c r="G7" i="24"/>
  <c r="H7" i="24"/>
  <c r="H9" i="24"/>
  <c r="E12" i="24"/>
  <c r="F12" i="24" s="1"/>
  <c r="E28" i="23"/>
  <c r="G28" i="23" s="1"/>
  <c r="F10" i="24"/>
  <c r="H27" i="24"/>
  <c r="E27" i="24"/>
  <c r="H30" i="24"/>
  <c r="E30" i="24"/>
  <c r="H39" i="24"/>
  <c r="E39" i="24"/>
  <c r="H25" i="24"/>
  <c r="E25" i="24"/>
  <c r="H34" i="24"/>
  <c r="E34" i="24"/>
  <c r="H11" i="24"/>
  <c r="E11" i="24"/>
  <c r="H20" i="24"/>
  <c r="E20" i="24"/>
  <c r="H29" i="24"/>
  <c r="E29" i="24"/>
  <c r="H38" i="24"/>
  <c r="E38" i="24"/>
  <c r="E19" i="24"/>
  <c r="H19" i="24"/>
  <c r="H15" i="24"/>
  <c r="E15" i="24"/>
  <c r="H36" i="24"/>
  <c r="E36" i="24"/>
  <c r="H22" i="24"/>
  <c r="E22" i="24"/>
  <c r="H31" i="24"/>
  <c r="E31" i="24"/>
  <c r="H40" i="24"/>
  <c r="E40" i="24"/>
  <c r="E8" i="24"/>
  <c r="H8" i="24"/>
  <c r="E17" i="24"/>
  <c r="H17" i="24"/>
  <c r="H26" i="24"/>
  <c r="E26" i="24"/>
  <c r="H35" i="24"/>
  <c r="E35" i="24"/>
  <c r="H18" i="24"/>
  <c r="E18" i="24"/>
  <c r="H13" i="24"/>
  <c r="E13" i="24"/>
  <c r="H33" i="24"/>
  <c r="E33" i="24"/>
  <c r="H42" i="24"/>
  <c r="E42" i="24"/>
  <c r="H28" i="24"/>
  <c r="E28" i="24"/>
  <c r="H37" i="24"/>
  <c r="E37" i="24"/>
  <c r="E14" i="24"/>
  <c r="H14" i="24"/>
  <c r="H23" i="24"/>
  <c r="E23" i="24"/>
  <c r="H32" i="24"/>
  <c r="E32" i="24"/>
  <c r="H41" i="24"/>
  <c r="E41" i="24"/>
  <c r="E16" i="24"/>
  <c r="H16" i="24"/>
  <c r="F9" i="24"/>
  <c r="G9" i="24"/>
  <c r="H21" i="24"/>
  <c r="E21" i="24"/>
  <c r="G24" i="24"/>
  <c r="F24" i="24"/>
  <c r="H40" i="23"/>
  <c r="E40" i="23"/>
  <c r="H13" i="23"/>
  <c r="E13" i="23"/>
  <c r="H9" i="23"/>
  <c r="E9" i="23"/>
  <c r="H18" i="23"/>
  <c r="E18" i="23"/>
  <c r="H27" i="23"/>
  <c r="E27" i="23"/>
  <c r="H36" i="23"/>
  <c r="E36" i="23"/>
  <c r="E8" i="23"/>
  <c r="H8" i="23"/>
  <c r="H17" i="23"/>
  <c r="E17" i="23"/>
  <c r="H31" i="23"/>
  <c r="E31" i="23"/>
  <c r="H12" i="23"/>
  <c r="E12" i="23"/>
  <c r="H21" i="23"/>
  <c r="E21" i="23"/>
  <c r="H30" i="23"/>
  <c r="E30" i="23"/>
  <c r="H39" i="23"/>
  <c r="E39" i="23"/>
  <c r="H11" i="23"/>
  <c r="E11" i="23"/>
  <c r="H20" i="23"/>
  <c r="E20" i="23"/>
  <c r="H29" i="23"/>
  <c r="E29" i="23"/>
  <c r="H38" i="23"/>
  <c r="E38" i="23"/>
  <c r="H25" i="23"/>
  <c r="E25" i="23"/>
  <c r="H37" i="23"/>
  <c r="E37" i="23"/>
  <c r="E26" i="23"/>
  <c r="H26" i="23"/>
  <c r="E35" i="23"/>
  <c r="H35" i="23"/>
  <c r="H34" i="23"/>
  <c r="E34" i="23"/>
  <c r="H7" i="23"/>
  <c r="E7" i="23"/>
  <c r="G19" i="23"/>
  <c r="F19" i="23"/>
  <c r="H22" i="23"/>
  <c r="E22" i="23"/>
  <c r="H15" i="23"/>
  <c r="E15" i="23"/>
  <c r="H24" i="23"/>
  <c r="E24" i="23"/>
  <c r="H33" i="23"/>
  <c r="E33" i="23"/>
  <c r="H42" i="23"/>
  <c r="E42" i="23"/>
  <c r="E14" i="23"/>
  <c r="H14" i="23"/>
  <c r="E23" i="23"/>
  <c r="H23" i="23"/>
  <c r="E32" i="23"/>
  <c r="H32" i="23"/>
  <c r="E41" i="23"/>
  <c r="H41" i="23"/>
  <c r="G10" i="23"/>
  <c r="F10" i="23"/>
  <c r="H16" i="23"/>
  <c r="E16" i="23"/>
  <c r="C16" i="15"/>
  <c r="E16" i="15" s="1"/>
  <c r="C12" i="17"/>
  <c r="H12" i="17" s="1"/>
  <c r="C26" i="17"/>
  <c r="E26" i="17" s="1"/>
  <c r="D32" i="17"/>
  <c r="C39" i="17"/>
  <c r="H39" i="17" s="1"/>
  <c r="D30" i="15"/>
  <c r="D7" i="17"/>
  <c r="D14" i="17"/>
  <c r="C21" i="17"/>
  <c r="H21" i="17" s="1"/>
  <c r="D28" i="17"/>
  <c r="C35" i="17"/>
  <c r="E35" i="17" s="1"/>
  <c r="D41" i="17"/>
  <c r="D8" i="17"/>
  <c r="D19" i="17"/>
  <c r="D10" i="17"/>
  <c r="C17" i="17"/>
  <c r="H17" i="17" s="1"/>
  <c r="D23" i="17"/>
  <c r="C30" i="17"/>
  <c r="H30" i="17" s="1"/>
  <c r="D37" i="17"/>
  <c r="D21" i="15"/>
  <c r="C34" i="15"/>
  <c r="E34" i="15" s="1"/>
  <c r="C11" i="17"/>
  <c r="E11" i="17" s="1"/>
  <c r="D13" i="17"/>
  <c r="C15" i="17"/>
  <c r="H15" i="17" s="1"/>
  <c r="D17" i="17"/>
  <c r="C20" i="17"/>
  <c r="H20" i="17" s="1"/>
  <c r="D22" i="17"/>
  <c r="C24" i="17"/>
  <c r="H24" i="17" s="1"/>
  <c r="D26" i="17"/>
  <c r="C29" i="17"/>
  <c r="E29" i="17" s="1"/>
  <c r="D31" i="17"/>
  <c r="C33" i="17"/>
  <c r="H33" i="17" s="1"/>
  <c r="D35" i="17"/>
  <c r="C38" i="17"/>
  <c r="E38" i="17" s="1"/>
  <c r="D40" i="17"/>
  <c r="C42" i="17"/>
  <c r="H42" i="17" s="1"/>
  <c r="C7" i="15"/>
  <c r="E7" i="15" s="1"/>
  <c r="D12" i="15"/>
  <c r="C25" i="15"/>
  <c r="E25" i="15" s="1"/>
  <c r="D39" i="15"/>
  <c r="C8" i="17"/>
  <c r="E8" i="17" s="1"/>
  <c r="C9" i="17"/>
  <c r="E9" i="17" s="1"/>
  <c r="G9" i="17" s="1"/>
  <c r="D11" i="17"/>
  <c r="C14" i="17"/>
  <c r="H14" i="17" s="1"/>
  <c r="D16" i="17"/>
  <c r="C18" i="17"/>
  <c r="H18" i="17" s="1"/>
  <c r="D20" i="17"/>
  <c r="C23" i="17"/>
  <c r="H23" i="17" s="1"/>
  <c r="D25" i="17"/>
  <c r="C27" i="17"/>
  <c r="H27" i="17" s="1"/>
  <c r="D29" i="17"/>
  <c r="C32" i="17"/>
  <c r="E32" i="17" s="1"/>
  <c r="D34" i="17"/>
  <c r="C36" i="17"/>
  <c r="H36" i="17" s="1"/>
  <c r="D38" i="17"/>
  <c r="C41" i="17"/>
  <c r="H41" i="17" s="1"/>
  <c r="C8" i="22"/>
  <c r="C41" i="21"/>
  <c r="D40" i="21"/>
  <c r="C38" i="21"/>
  <c r="D37" i="21"/>
  <c r="C35" i="21"/>
  <c r="D34" i="21"/>
  <c r="C32" i="21"/>
  <c r="D31" i="21"/>
  <c r="C29" i="21"/>
  <c r="D28" i="21"/>
  <c r="C26" i="21"/>
  <c r="D25" i="21"/>
  <c r="C23" i="21"/>
  <c r="D22" i="21"/>
  <c r="C20" i="21"/>
  <c r="D19" i="21"/>
  <c r="C17" i="21"/>
  <c r="D16" i="21"/>
  <c r="C14" i="21"/>
  <c r="D13" i="21"/>
  <c r="C11" i="21"/>
  <c r="D10" i="21"/>
  <c r="C8" i="21"/>
  <c r="D7" i="21"/>
  <c r="D42" i="21"/>
  <c r="C40" i="21"/>
  <c r="D39" i="21"/>
  <c r="C37" i="21"/>
  <c r="D36" i="21"/>
  <c r="C34" i="21"/>
  <c r="D33" i="21"/>
  <c r="C31" i="21"/>
  <c r="D30" i="21"/>
  <c r="C28" i="21"/>
  <c r="D27" i="21"/>
  <c r="C25" i="21"/>
  <c r="D24" i="21"/>
  <c r="C22" i="21"/>
  <c r="D21" i="21"/>
  <c r="C19" i="21"/>
  <c r="D18" i="21"/>
  <c r="C16" i="21"/>
  <c r="D15" i="21"/>
  <c r="C13" i="21"/>
  <c r="D12" i="21"/>
  <c r="D17" i="21"/>
  <c r="D8" i="21"/>
  <c r="C10" i="21"/>
  <c r="D11" i="21"/>
  <c r="C15" i="21"/>
  <c r="D20" i="21"/>
  <c r="C24" i="21"/>
  <c r="D29" i="21"/>
  <c r="C33" i="21"/>
  <c r="D38" i="21"/>
  <c r="C42" i="21"/>
  <c r="D9" i="21"/>
  <c r="C12" i="21"/>
  <c r="C21" i="21"/>
  <c r="D26" i="21"/>
  <c r="C30" i="21"/>
  <c r="D35" i="21"/>
  <c r="C39" i="21"/>
  <c r="C7" i="21"/>
  <c r="C9" i="21"/>
  <c r="D14" i="21"/>
  <c r="C18" i="21"/>
  <c r="D23" i="21"/>
  <c r="C27" i="21"/>
  <c r="D32" i="21"/>
  <c r="C36" i="21"/>
  <c r="D41" i="21"/>
  <c r="C41" i="20"/>
  <c r="D40" i="20"/>
  <c r="C38" i="20"/>
  <c r="D37" i="20"/>
  <c r="C35" i="20"/>
  <c r="D34" i="20"/>
  <c r="C32" i="20"/>
  <c r="D31" i="20"/>
  <c r="C29" i="20"/>
  <c r="D28" i="20"/>
  <c r="C26" i="20"/>
  <c r="D25" i="20"/>
  <c r="C23" i="20"/>
  <c r="D22" i="20"/>
  <c r="C20" i="20"/>
  <c r="D19" i="20"/>
  <c r="C17" i="20"/>
  <c r="D16" i="20"/>
  <c r="C14" i="20"/>
  <c r="D13" i="20"/>
  <c r="C11" i="20"/>
  <c r="D10" i="20"/>
  <c r="C8" i="20"/>
  <c r="D7" i="20"/>
  <c r="D42" i="20"/>
  <c r="C40" i="20"/>
  <c r="D39" i="20"/>
  <c r="C37" i="20"/>
  <c r="D36" i="20"/>
  <c r="C34" i="20"/>
  <c r="D33" i="20"/>
  <c r="C31" i="20"/>
  <c r="D30" i="20"/>
  <c r="C28" i="20"/>
  <c r="D27" i="20"/>
  <c r="C25" i="20"/>
  <c r="D24" i="20"/>
  <c r="C22" i="20"/>
  <c r="D21" i="20"/>
  <c r="C19" i="20"/>
  <c r="D18" i="20"/>
  <c r="C16" i="20"/>
  <c r="D15" i="20"/>
  <c r="C13" i="20"/>
  <c r="D12" i="20"/>
  <c r="C10" i="20"/>
  <c r="D9" i="20"/>
  <c r="D8" i="20"/>
  <c r="C12" i="20"/>
  <c r="D17" i="20"/>
  <c r="C21" i="20"/>
  <c r="D26" i="20"/>
  <c r="C30" i="20"/>
  <c r="D35" i="20"/>
  <c r="C39" i="20"/>
  <c r="D11" i="20"/>
  <c r="C15" i="20"/>
  <c r="D20" i="20"/>
  <c r="C24" i="20"/>
  <c r="D29" i="20"/>
  <c r="C33" i="20"/>
  <c r="D38" i="20"/>
  <c r="C42" i="20"/>
  <c r="C7" i="20"/>
  <c r="C9" i="20"/>
  <c r="D14" i="20"/>
  <c r="C18" i="20"/>
  <c r="D23" i="20"/>
  <c r="C27" i="20"/>
  <c r="D32" i="20"/>
  <c r="C36" i="20"/>
  <c r="D41" i="20"/>
  <c r="C7" i="17"/>
  <c r="D9" i="17"/>
  <c r="C10" i="17"/>
  <c r="D12" i="17"/>
  <c r="C13" i="17"/>
  <c r="D15" i="17"/>
  <c r="C16" i="17"/>
  <c r="D18" i="17"/>
  <c r="C19" i="17"/>
  <c r="D21" i="17"/>
  <c r="C22" i="17"/>
  <c r="D24" i="17"/>
  <c r="C25" i="17"/>
  <c r="D27" i="17"/>
  <c r="C28" i="17"/>
  <c r="D30" i="17"/>
  <c r="C31" i="17"/>
  <c r="D33" i="17"/>
  <c r="C34" i="17"/>
  <c r="D36" i="17"/>
  <c r="C37" i="17"/>
  <c r="D39" i="17"/>
  <c r="C40" i="17"/>
  <c r="C10" i="15"/>
  <c r="D15" i="15"/>
  <c r="C19" i="15"/>
  <c r="D24" i="15"/>
  <c r="C28" i="15"/>
  <c r="D33" i="15"/>
  <c r="C37" i="15"/>
  <c r="C41" i="15"/>
  <c r="D40" i="15"/>
  <c r="C38" i="15"/>
  <c r="D37" i="15"/>
  <c r="C35" i="15"/>
  <c r="D34" i="15"/>
  <c r="C32" i="15"/>
  <c r="D31" i="15"/>
  <c r="C29" i="15"/>
  <c r="D28" i="15"/>
  <c r="C26" i="15"/>
  <c r="D25" i="15"/>
  <c r="C23" i="15"/>
  <c r="D22" i="15"/>
  <c r="C20" i="15"/>
  <c r="D19" i="15"/>
  <c r="C17" i="15"/>
  <c r="D16" i="15"/>
  <c r="C14" i="15"/>
  <c r="D13" i="15"/>
  <c r="C11" i="15"/>
  <c r="D10" i="15"/>
  <c r="C8" i="15"/>
  <c r="D7" i="15"/>
  <c r="C42" i="15"/>
  <c r="D41" i="15"/>
  <c r="C39" i="15"/>
  <c r="D38" i="15"/>
  <c r="C36" i="15"/>
  <c r="D35" i="15"/>
  <c r="C33" i="15"/>
  <c r="D32" i="15"/>
  <c r="C30" i="15"/>
  <c r="D29" i="15"/>
  <c r="C27" i="15"/>
  <c r="D26" i="15"/>
  <c r="C24" i="15"/>
  <c r="D23" i="15"/>
  <c r="C21" i="15"/>
  <c r="D20" i="15"/>
  <c r="C18" i="15"/>
  <c r="D17" i="15"/>
  <c r="C15" i="15"/>
  <c r="D14" i="15"/>
  <c r="C12" i="15"/>
  <c r="D11" i="15"/>
  <c r="C9" i="15"/>
  <c r="D8" i="15"/>
  <c r="D9" i="15"/>
  <c r="C13" i="15"/>
  <c r="D18" i="15"/>
  <c r="C22" i="15"/>
  <c r="D27" i="15"/>
  <c r="C31" i="15"/>
  <c r="D36" i="15"/>
  <c r="C40" i="15"/>
  <c r="G12" i="24" l="1"/>
  <c r="E23" i="17"/>
  <c r="G23" i="17" s="1"/>
  <c r="H9" i="17"/>
  <c r="H16" i="15"/>
  <c r="F28" i="23"/>
  <c r="H26" i="17"/>
  <c r="E20" i="17"/>
  <c r="F20" i="17" s="1"/>
  <c r="E41" i="17"/>
  <c r="G41" i="17" s="1"/>
  <c r="E33" i="17"/>
  <c r="G33" i="17" s="1"/>
  <c r="F9" i="17"/>
  <c r="E17" i="17"/>
  <c r="F17" i="17" s="1"/>
  <c r="E36" i="17"/>
  <c r="G36" i="17" s="1"/>
  <c r="H34" i="15"/>
  <c r="G21" i="24"/>
  <c r="F21" i="24"/>
  <c r="F41" i="24"/>
  <c r="G41" i="24"/>
  <c r="G42" i="24"/>
  <c r="F42" i="24"/>
  <c r="G18" i="24"/>
  <c r="F18" i="24"/>
  <c r="F8" i="24"/>
  <c r="G8" i="24"/>
  <c r="G31" i="24"/>
  <c r="F31" i="24"/>
  <c r="G15" i="24"/>
  <c r="F15" i="24"/>
  <c r="F38" i="24"/>
  <c r="G38" i="24"/>
  <c r="F11" i="24"/>
  <c r="G11" i="24"/>
  <c r="G39" i="24"/>
  <c r="F39" i="24"/>
  <c r="F23" i="24"/>
  <c r="G23" i="24"/>
  <c r="F14" i="24"/>
  <c r="G14" i="24"/>
  <c r="G28" i="24"/>
  <c r="F28" i="24"/>
  <c r="G13" i="24"/>
  <c r="F13" i="24"/>
  <c r="F26" i="24"/>
  <c r="G26" i="24"/>
  <c r="F17" i="24"/>
  <c r="G17" i="24"/>
  <c r="G40" i="24"/>
  <c r="F40" i="24"/>
  <c r="G36" i="24"/>
  <c r="F36" i="24"/>
  <c r="F20" i="24"/>
  <c r="G20" i="24"/>
  <c r="G25" i="24"/>
  <c r="F25" i="24"/>
  <c r="G27" i="24"/>
  <c r="F27" i="24"/>
  <c r="G16" i="24"/>
  <c r="F16" i="24"/>
  <c r="F32" i="24"/>
  <c r="G32" i="24"/>
  <c r="G37" i="24"/>
  <c r="F37" i="24"/>
  <c r="G33" i="24"/>
  <c r="F33" i="24"/>
  <c r="F35" i="24"/>
  <c r="G35" i="24"/>
  <c r="G22" i="24"/>
  <c r="F22" i="24"/>
  <c r="G19" i="24"/>
  <c r="F19" i="24"/>
  <c r="F29" i="24"/>
  <c r="G29" i="24"/>
  <c r="G34" i="24"/>
  <c r="F34" i="24"/>
  <c r="G30" i="24"/>
  <c r="F30" i="24"/>
  <c r="G16" i="23"/>
  <c r="F16" i="23"/>
  <c r="F23" i="23"/>
  <c r="G23" i="23"/>
  <c r="F42" i="23"/>
  <c r="G42" i="23"/>
  <c r="F15" i="23"/>
  <c r="G15" i="23"/>
  <c r="G7" i="23"/>
  <c r="F7" i="23"/>
  <c r="F20" i="23"/>
  <c r="G20" i="23"/>
  <c r="F30" i="23"/>
  <c r="G30" i="23"/>
  <c r="G31" i="23"/>
  <c r="F31" i="23"/>
  <c r="F36" i="23"/>
  <c r="G36" i="23"/>
  <c r="F9" i="23"/>
  <c r="G9" i="23"/>
  <c r="F32" i="23"/>
  <c r="G32" i="23"/>
  <c r="F24" i="23"/>
  <c r="G24" i="23"/>
  <c r="F26" i="23"/>
  <c r="G26" i="23"/>
  <c r="G25" i="23"/>
  <c r="F25" i="23"/>
  <c r="F29" i="23"/>
  <c r="G29" i="23"/>
  <c r="F39" i="23"/>
  <c r="G39" i="23"/>
  <c r="F12" i="23"/>
  <c r="G12" i="23"/>
  <c r="F18" i="23"/>
  <c r="G18" i="23"/>
  <c r="G40" i="23"/>
  <c r="F40" i="23"/>
  <c r="F41" i="23"/>
  <c r="G41" i="23"/>
  <c r="F14" i="23"/>
  <c r="G14" i="23"/>
  <c r="F33" i="23"/>
  <c r="G33" i="23"/>
  <c r="G22" i="23"/>
  <c r="F22" i="23"/>
  <c r="G34" i="23"/>
  <c r="F34" i="23"/>
  <c r="F35" i="23"/>
  <c r="G35" i="23"/>
  <c r="G37" i="23"/>
  <c r="F37" i="23"/>
  <c r="F38" i="23"/>
  <c r="G38" i="23"/>
  <c r="F11" i="23"/>
  <c r="G11" i="23"/>
  <c r="F21" i="23"/>
  <c r="G21" i="23"/>
  <c r="F17" i="23"/>
  <c r="G17" i="23"/>
  <c r="F8" i="23"/>
  <c r="G8" i="23"/>
  <c r="F27" i="23"/>
  <c r="G27" i="23"/>
  <c r="G13" i="23"/>
  <c r="F13" i="23"/>
  <c r="E42" i="17"/>
  <c r="G42" i="17" s="1"/>
  <c r="H25" i="15"/>
  <c r="H35" i="17"/>
  <c r="H29" i="17"/>
  <c r="H32" i="17"/>
  <c r="E18" i="17"/>
  <c r="G18" i="17" s="1"/>
  <c r="E12" i="17"/>
  <c r="G12" i="17" s="1"/>
  <c r="E15" i="17"/>
  <c r="G15" i="17" s="1"/>
  <c r="E39" i="17"/>
  <c r="G39" i="17" s="1"/>
  <c r="E21" i="17"/>
  <c r="G21" i="17" s="1"/>
  <c r="H8" i="17"/>
  <c r="E14" i="17"/>
  <c r="G14" i="17" s="1"/>
  <c r="E30" i="17"/>
  <c r="H7" i="15"/>
  <c r="H11" i="17"/>
  <c r="H38" i="17"/>
  <c r="E24" i="17"/>
  <c r="G24" i="17" s="1"/>
  <c r="E27" i="17"/>
  <c r="G27" i="17" s="1"/>
  <c r="H8" i="22"/>
  <c r="E8" i="22"/>
  <c r="H27" i="21"/>
  <c r="E27" i="21"/>
  <c r="H39" i="21"/>
  <c r="E39" i="21"/>
  <c r="H33" i="21"/>
  <c r="E33" i="21"/>
  <c r="E10" i="21"/>
  <c r="H10" i="21"/>
  <c r="H16" i="21"/>
  <c r="E16" i="21"/>
  <c r="H25" i="21"/>
  <c r="E25" i="21"/>
  <c r="H34" i="21"/>
  <c r="E34" i="21"/>
  <c r="H11" i="21"/>
  <c r="E11" i="21"/>
  <c r="H20" i="21"/>
  <c r="E20" i="21"/>
  <c r="H29" i="21"/>
  <c r="E29" i="21"/>
  <c r="H38" i="21"/>
  <c r="E38" i="21"/>
  <c r="H36" i="21"/>
  <c r="E36" i="21"/>
  <c r="H9" i="21"/>
  <c r="E9" i="21"/>
  <c r="H21" i="21"/>
  <c r="E21" i="21"/>
  <c r="H42" i="21"/>
  <c r="E42" i="21"/>
  <c r="H15" i="21"/>
  <c r="E15" i="21"/>
  <c r="H13" i="21"/>
  <c r="E13" i="21"/>
  <c r="H22" i="21"/>
  <c r="E22" i="21"/>
  <c r="E31" i="21"/>
  <c r="H31" i="21"/>
  <c r="E40" i="21"/>
  <c r="H40" i="21"/>
  <c r="E8" i="21"/>
  <c r="H8" i="21"/>
  <c r="H17" i="21"/>
  <c r="E17" i="21"/>
  <c r="H26" i="21"/>
  <c r="E26" i="21"/>
  <c r="H35" i="21"/>
  <c r="E35" i="21"/>
  <c r="H18" i="21"/>
  <c r="E18" i="21"/>
  <c r="H7" i="21"/>
  <c r="E7" i="21"/>
  <c r="H30" i="21"/>
  <c r="E30" i="21"/>
  <c r="H12" i="21"/>
  <c r="E12" i="21"/>
  <c r="H24" i="21"/>
  <c r="E24" i="21"/>
  <c r="E19" i="21"/>
  <c r="H19" i="21"/>
  <c r="E28" i="21"/>
  <c r="H28" i="21"/>
  <c r="E37" i="21"/>
  <c r="H37" i="21"/>
  <c r="H14" i="21"/>
  <c r="E14" i="21"/>
  <c r="H23" i="21"/>
  <c r="E23" i="21"/>
  <c r="H32" i="21"/>
  <c r="E32" i="21"/>
  <c r="H41" i="21"/>
  <c r="E41" i="21"/>
  <c r="H27" i="20"/>
  <c r="E27" i="20"/>
  <c r="H42" i="20"/>
  <c r="E42" i="20"/>
  <c r="H15" i="20"/>
  <c r="E15" i="20"/>
  <c r="H21" i="20"/>
  <c r="E21" i="20"/>
  <c r="H16" i="20"/>
  <c r="E16" i="20"/>
  <c r="H25" i="20"/>
  <c r="E25" i="20"/>
  <c r="H34" i="20"/>
  <c r="E34" i="20"/>
  <c r="H11" i="20"/>
  <c r="E11" i="20"/>
  <c r="H20" i="20"/>
  <c r="E20" i="20"/>
  <c r="H29" i="20"/>
  <c r="E29" i="20"/>
  <c r="H38" i="20"/>
  <c r="E38" i="20"/>
  <c r="H36" i="20"/>
  <c r="E36" i="20"/>
  <c r="H9" i="20"/>
  <c r="E9" i="20"/>
  <c r="H24" i="20"/>
  <c r="E24" i="20"/>
  <c r="H30" i="20"/>
  <c r="E30" i="20"/>
  <c r="H13" i="20"/>
  <c r="E13" i="20"/>
  <c r="H22" i="20"/>
  <c r="E22" i="20"/>
  <c r="H31" i="20"/>
  <c r="E31" i="20"/>
  <c r="H40" i="20"/>
  <c r="E40" i="20"/>
  <c r="H8" i="20"/>
  <c r="E8" i="20"/>
  <c r="H17" i="20"/>
  <c r="E17" i="20"/>
  <c r="H26" i="20"/>
  <c r="E26" i="20"/>
  <c r="H35" i="20"/>
  <c r="E35" i="20"/>
  <c r="H18" i="20"/>
  <c r="E18" i="20"/>
  <c r="H7" i="20"/>
  <c r="E7" i="20"/>
  <c r="H33" i="20"/>
  <c r="E33" i="20"/>
  <c r="H39" i="20"/>
  <c r="E39" i="20"/>
  <c r="H12" i="20"/>
  <c r="E12" i="20"/>
  <c r="E10" i="20"/>
  <c r="H10" i="20"/>
  <c r="E19" i="20"/>
  <c r="H19" i="20"/>
  <c r="E28" i="20"/>
  <c r="H28" i="20"/>
  <c r="E37" i="20"/>
  <c r="H37" i="20"/>
  <c r="H14" i="20"/>
  <c r="E14" i="20"/>
  <c r="H23" i="20"/>
  <c r="E23" i="20"/>
  <c r="H32" i="20"/>
  <c r="E32" i="20"/>
  <c r="H41" i="20"/>
  <c r="E41" i="20"/>
  <c r="H37" i="17"/>
  <c r="E37" i="17"/>
  <c r="H28" i="17"/>
  <c r="E28" i="17"/>
  <c r="H19" i="17"/>
  <c r="E19" i="17"/>
  <c r="H10" i="17"/>
  <c r="E10" i="17"/>
  <c r="G8" i="17"/>
  <c r="F8" i="17"/>
  <c r="E40" i="17"/>
  <c r="H40" i="17"/>
  <c r="E31" i="17"/>
  <c r="H31" i="17"/>
  <c r="E22" i="17"/>
  <c r="H22" i="17"/>
  <c r="E13" i="17"/>
  <c r="H13" i="17"/>
  <c r="F11" i="17"/>
  <c r="G11" i="17"/>
  <c r="F35" i="17"/>
  <c r="G35" i="17"/>
  <c r="F29" i="17"/>
  <c r="G29" i="17"/>
  <c r="E34" i="17"/>
  <c r="H34" i="17"/>
  <c r="H25" i="17"/>
  <c r="E25" i="17"/>
  <c r="E16" i="17"/>
  <c r="H16" i="17"/>
  <c r="H7" i="17"/>
  <c r="E7" i="17"/>
  <c r="G32" i="17"/>
  <c r="F32" i="17"/>
  <c r="F26" i="17"/>
  <c r="G26" i="17"/>
  <c r="F38" i="17"/>
  <c r="G38" i="17"/>
  <c r="H12" i="15"/>
  <c r="E12" i="15"/>
  <c r="H21" i="15"/>
  <c r="E21" i="15"/>
  <c r="H30" i="15"/>
  <c r="E30" i="15"/>
  <c r="H39" i="15"/>
  <c r="E39" i="15"/>
  <c r="H11" i="15"/>
  <c r="E11" i="15"/>
  <c r="H20" i="15"/>
  <c r="E20" i="15"/>
  <c r="H29" i="15"/>
  <c r="E29" i="15"/>
  <c r="H38" i="15"/>
  <c r="E38" i="15"/>
  <c r="G34" i="15"/>
  <c r="F34" i="15"/>
  <c r="G7" i="15"/>
  <c r="F7" i="15"/>
  <c r="H19" i="15"/>
  <c r="E19" i="15"/>
  <c r="H40" i="15"/>
  <c r="E40" i="15"/>
  <c r="H13" i="15"/>
  <c r="E13" i="15"/>
  <c r="H9" i="15"/>
  <c r="E9" i="15"/>
  <c r="H18" i="15"/>
  <c r="E18" i="15"/>
  <c r="H27" i="15"/>
  <c r="E27" i="15"/>
  <c r="H36" i="15"/>
  <c r="E36" i="15"/>
  <c r="H8" i="15"/>
  <c r="E8" i="15"/>
  <c r="H17" i="15"/>
  <c r="E17" i="15"/>
  <c r="H26" i="15"/>
  <c r="E26" i="15"/>
  <c r="E35" i="15"/>
  <c r="H35" i="15"/>
  <c r="G16" i="15"/>
  <c r="F16" i="15"/>
  <c r="H28" i="15"/>
  <c r="E28" i="15"/>
  <c r="H31" i="15"/>
  <c r="E31" i="15"/>
  <c r="H22" i="15"/>
  <c r="E22" i="15"/>
  <c r="H15" i="15"/>
  <c r="E15" i="15"/>
  <c r="H24" i="15"/>
  <c r="E24" i="15"/>
  <c r="H33" i="15"/>
  <c r="E33" i="15"/>
  <c r="H42" i="15"/>
  <c r="E42" i="15"/>
  <c r="E14" i="15"/>
  <c r="H14" i="15"/>
  <c r="E23" i="15"/>
  <c r="H23" i="15"/>
  <c r="E32" i="15"/>
  <c r="H32" i="15"/>
  <c r="E41" i="15"/>
  <c r="H41" i="15"/>
  <c r="G25" i="15"/>
  <c r="F25" i="15"/>
  <c r="H37" i="15"/>
  <c r="E37" i="15"/>
  <c r="H10" i="15"/>
  <c r="E10" i="15"/>
  <c r="F23" i="17" l="1"/>
  <c r="F42" i="17"/>
  <c r="F41" i="17"/>
  <c r="F39" i="17"/>
  <c r="F33" i="17"/>
  <c r="G20" i="17"/>
  <c r="F36" i="17"/>
  <c r="F18" i="17"/>
  <c r="G17" i="17"/>
  <c r="F21" i="17"/>
  <c r="F15" i="17"/>
  <c r="F12" i="17"/>
  <c r="F27" i="17"/>
  <c r="F14" i="17"/>
  <c r="F24" i="17"/>
  <c r="G30" i="17"/>
  <c r="F30" i="17"/>
  <c r="F8" i="22"/>
  <c r="G8" i="22"/>
  <c r="G30" i="21"/>
  <c r="F30" i="21"/>
  <c r="F35" i="21"/>
  <c r="G35" i="21"/>
  <c r="G40" i="21"/>
  <c r="F40" i="21"/>
  <c r="G36" i="21"/>
  <c r="F36" i="21"/>
  <c r="F20" i="21"/>
  <c r="G20" i="21"/>
  <c r="G25" i="21"/>
  <c r="F25" i="21"/>
  <c r="G33" i="21"/>
  <c r="F33" i="21"/>
  <c r="F23" i="21"/>
  <c r="G23" i="21"/>
  <c r="G19" i="21"/>
  <c r="F19" i="21"/>
  <c r="G12" i="21"/>
  <c r="F12" i="21"/>
  <c r="G18" i="21"/>
  <c r="F18" i="21"/>
  <c r="F17" i="21"/>
  <c r="G17" i="21"/>
  <c r="F8" i="21"/>
  <c r="G8" i="21"/>
  <c r="G15" i="21"/>
  <c r="F15" i="21"/>
  <c r="G9" i="21"/>
  <c r="F9" i="21"/>
  <c r="F29" i="21"/>
  <c r="G29" i="21"/>
  <c r="G34" i="21"/>
  <c r="F34" i="21"/>
  <c r="G27" i="21"/>
  <c r="F27" i="21"/>
  <c r="F41" i="21"/>
  <c r="G41" i="21"/>
  <c r="F14" i="21"/>
  <c r="G14" i="21"/>
  <c r="G37" i="21"/>
  <c r="F37" i="21"/>
  <c r="G22" i="21"/>
  <c r="F22" i="21"/>
  <c r="G42" i="21"/>
  <c r="F42" i="21"/>
  <c r="F32" i="21"/>
  <c r="G32" i="21"/>
  <c r="G28" i="21"/>
  <c r="F28" i="21"/>
  <c r="G24" i="21"/>
  <c r="F24" i="21"/>
  <c r="G7" i="21"/>
  <c r="F7" i="21"/>
  <c r="F26" i="21"/>
  <c r="G26" i="21"/>
  <c r="G31" i="21"/>
  <c r="F31" i="21"/>
  <c r="G13" i="21"/>
  <c r="F13" i="21"/>
  <c r="G21" i="21"/>
  <c r="F21" i="21"/>
  <c r="F38" i="21"/>
  <c r="G38" i="21"/>
  <c r="F11" i="21"/>
  <c r="G11" i="21"/>
  <c r="G16" i="21"/>
  <c r="F16" i="21"/>
  <c r="G10" i="21"/>
  <c r="F10" i="21"/>
  <c r="G39" i="21"/>
  <c r="F39" i="21"/>
  <c r="F41" i="20"/>
  <c r="G41" i="20"/>
  <c r="F14" i="20"/>
  <c r="G14" i="20"/>
  <c r="G37" i="20"/>
  <c r="F37" i="20"/>
  <c r="G10" i="20"/>
  <c r="F10" i="20"/>
  <c r="G39" i="20"/>
  <c r="F39" i="20"/>
  <c r="G18" i="20"/>
  <c r="F18" i="20"/>
  <c r="F17" i="20"/>
  <c r="G17" i="20"/>
  <c r="G31" i="20"/>
  <c r="F31" i="20"/>
  <c r="G30" i="20"/>
  <c r="F30" i="20"/>
  <c r="G36" i="20"/>
  <c r="F36" i="20"/>
  <c r="F20" i="20"/>
  <c r="G20" i="20"/>
  <c r="G25" i="20"/>
  <c r="F25" i="20"/>
  <c r="G15" i="20"/>
  <c r="F15" i="20"/>
  <c r="F23" i="20"/>
  <c r="G23" i="20"/>
  <c r="G19" i="20"/>
  <c r="F19" i="20"/>
  <c r="G12" i="20"/>
  <c r="F12" i="20"/>
  <c r="G7" i="20"/>
  <c r="F7" i="20"/>
  <c r="F26" i="20"/>
  <c r="G26" i="20"/>
  <c r="G40" i="20"/>
  <c r="F40" i="20"/>
  <c r="G13" i="20"/>
  <c r="F13" i="20"/>
  <c r="G9" i="20"/>
  <c r="F9" i="20"/>
  <c r="F29" i="20"/>
  <c r="G29" i="20"/>
  <c r="G34" i="20"/>
  <c r="F34" i="20"/>
  <c r="G21" i="20"/>
  <c r="F21" i="20"/>
  <c r="G27" i="20"/>
  <c r="F27" i="20"/>
  <c r="F32" i="20"/>
  <c r="G32" i="20"/>
  <c r="G28" i="20"/>
  <c r="F28" i="20"/>
  <c r="G33" i="20"/>
  <c r="F33" i="20"/>
  <c r="F35" i="20"/>
  <c r="G35" i="20"/>
  <c r="F8" i="20"/>
  <c r="G8" i="20"/>
  <c r="G22" i="20"/>
  <c r="F22" i="20"/>
  <c r="G24" i="20"/>
  <c r="F24" i="20"/>
  <c r="F38" i="20"/>
  <c r="G38" i="20"/>
  <c r="F11" i="20"/>
  <c r="G11" i="20"/>
  <c r="G16" i="20"/>
  <c r="F16" i="20"/>
  <c r="G42" i="20"/>
  <c r="F42" i="20"/>
  <c r="F31" i="17"/>
  <c r="G31" i="17"/>
  <c r="F19" i="17"/>
  <c r="G19" i="17"/>
  <c r="F7" i="17"/>
  <c r="G7" i="17"/>
  <c r="F16" i="17"/>
  <c r="G16" i="17"/>
  <c r="F22" i="17"/>
  <c r="G22" i="17"/>
  <c r="F10" i="17"/>
  <c r="G10" i="17"/>
  <c r="F37" i="17"/>
  <c r="G37" i="17"/>
  <c r="F25" i="17"/>
  <c r="G25" i="17"/>
  <c r="F34" i="17"/>
  <c r="G34" i="17"/>
  <c r="F13" i="17"/>
  <c r="G13" i="17"/>
  <c r="F40" i="17"/>
  <c r="G40" i="17"/>
  <c r="F28" i="17"/>
  <c r="G28" i="17"/>
  <c r="F41" i="15"/>
  <c r="G41" i="15"/>
  <c r="F14" i="15"/>
  <c r="G14" i="15"/>
  <c r="F33" i="15"/>
  <c r="G33" i="15"/>
  <c r="G22" i="15"/>
  <c r="F22" i="15"/>
  <c r="F17" i="15"/>
  <c r="G17" i="15"/>
  <c r="F27" i="15"/>
  <c r="G27" i="15"/>
  <c r="G13" i="15"/>
  <c r="F13" i="15"/>
  <c r="F29" i="15"/>
  <c r="G29" i="15"/>
  <c r="F39" i="15"/>
  <c r="G39" i="15"/>
  <c r="F12" i="15"/>
  <c r="G12" i="15"/>
  <c r="G37" i="15"/>
  <c r="F37" i="15"/>
  <c r="F23" i="15"/>
  <c r="G23" i="15"/>
  <c r="F15" i="15"/>
  <c r="G15" i="15"/>
  <c r="G10" i="15"/>
  <c r="F10" i="15"/>
  <c r="F32" i="15"/>
  <c r="G32" i="15"/>
  <c r="F24" i="15"/>
  <c r="G24" i="15"/>
  <c r="G31" i="15"/>
  <c r="F31" i="15"/>
  <c r="F8" i="15"/>
  <c r="G8" i="15"/>
  <c r="F18" i="15"/>
  <c r="G18" i="15"/>
  <c r="G40" i="15"/>
  <c r="F40" i="15"/>
  <c r="F20" i="15"/>
  <c r="G20" i="15"/>
  <c r="F30" i="15"/>
  <c r="G30" i="15"/>
  <c r="F35" i="15"/>
  <c r="G35" i="15"/>
  <c r="F42" i="15"/>
  <c r="G42" i="15"/>
  <c r="G28" i="15"/>
  <c r="F28" i="15"/>
  <c r="F26" i="15"/>
  <c r="G26" i="15"/>
  <c r="F36" i="15"/>
  <c r="G36" i="15"/>
  <c r="F9" i="15"/>
  <c r="G9" i="15"/>
  <c r="G19" i="15"/>
  <c r="F19" i="15"/>
  <c r="F38" i="15"/>
  <c r="G38" i="15"/>
  <c r="F11" i="15"/>
  <c r="G11" i="15"/>
  <c r="F21" i="15"/>
  <c r="G21" i="15"/>
  <c r="A8" i="14" l="1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D3" i="14"/>
  <c r="C39" i="14" s="1"/>
  <c r="D2" i="14"/>
  <c r="C6" i="14" s="1"/>
  <c r="D6" i="14" s="1"/>
  <c r="C16" i="14" l="1"/>
  <c r="E16" i="14" s="1"/>
  <c r="F16" i="14" s="1"/>
  <c r="C9" i="14"/>
  <c r="E9" i="14" s="1"/>
  <c r="C21" i="14"/>
  <c r="E21" i="14" s="1"/>
  <c r="C7" i="14"/>
  <c r="H7" i="14" s="1"/>
  <c r="D12" i="14"/>
  <c r="D35" i="14"/>
  <c r="D8" i="14"/>
  <c r="C12" i="14"/>
  <c r="H12" i="14" s="1"/>
  <c r="D15" i="14"/>
  <c r="C18" i="14"/>
  <c r="H18" i="14" s="1"/>
  <c r="C30" i="14"/>
  <c r="E30" i="14" s="1"/>
  <c r="C10" i="14"/>
  <c r="H10" i="14" s="1"/>
  <c r="D14" i="14"/>
  <c r="D17" i="14"/>
  <c r="D26" i="14"/>
  <c r="H39" i="14"/>
  <c r="E39" i="14"/>
  <c r="C41" i="14"/>
  <c r="D40" i="14"/>
  <c r="C38" i="14"/>
  <c r="D37" i="14"/>
  <c r="C35" i="14"/>
  <c r="D34" i="14"/>
  <c r="C32" i="14"/>
  <c r="D31" i="14"/>
  <c r="C29" i="14"/>
  <c r="D28" i="14"/>
  <c r="C26" i="14"/>
  <c r="D25" i="14"/>
  <c r="C23" i="14"/>
  <c r="D22" i="14"/>
  <c r="C20" i="14"/>
  <c r="D19" i="14"/>
  <c r="C17" i="14"/>
  <c r="D16" i="14"/>
  <c r="C14" i="14"/>
  <c r="D13" i="14"/>
  <c r="C11" i="14"/>
  <c r="D10" i="14"/>
  <c r="C8" i="14"/>
  <c r="D7" i="14"/>
  <c r="D42" i="14"/>
  <c r="C40" i="14"/>
  <c r="D39" i="14"/>
  <c r="C37" i="14"/>
  <c r="D36" i="14"/>
  <c r="C34" i="14"/>
  <c r="D33" i="14"/>
  <c r="C31" i="14"/>
  <c r="D30" i="14"/>
  <c r="C28" i="14"/>
  <c r="D27" i="14"/>
  <c r="C25" i="14"/>
  <c r="D24" i="14"/>
  <c r="C22" i="14"/>
  <c r="D21" i="14"/>
  <c r="D9" i="14"/>
  <c r="D11" i="14"/>
  <c r="C13" i="14"/>
  <c r="C15" i="14"/>
  <c r="D18" i="14"/>
  <c r="C19" i="14"/>
  <c r="D20" i="14"/>
  <c r="C24" i="14"/>
  <c r="D29" i="14"/>
  <c r="C33" i="14"/>
  <c r="D38" i="14"/>
  <c r="C42" i="14"/>
  <c r="D23" i="14"/>
  <c r="C27" i="14"/>
  <c r="D32" i="14"/>
  <c r="C36" i="14"/>
  <c r="D41" i="14"/>
  <c r="E7" i="14" l="1"/>
  <c r="F7" i="14" s="1"/>
  <c r="G16" i="14"/>
  <c r="E18" i="14"/>
  <c r="G18" i="14" s="1"/>
  <c r="H16" i="14"/>
  <c r="H9" i="14"/>
  <c r="E12" i="14"/>
  <c r="F12" i="14" s="1"/>
  <c r="H21" i="14"/>
  <c r="E10" i="14"/>
  <c r="G10" i="14" s="1"/>
  <c r="H30" i="14"/>
  <c r="E28" i="14"/>
  <c r="H28" i="14"/>
  <c r="E14" i="14"/>
  <c r="H14" i="14"/>
  <c r="H23" i="14"/>
  <c r="E23" i="14"/>
  <c r="H32" i="14"/>
  <c r="E32" i="14"/>
  <c r="H41" i="14"/>
  <c r="E41" i="14"/>
  <c r="G30" i="14"/>
  <c r="F30" i="14"/>
  <c r="G12" i="14"/>
  <c r="H33" i="14"/>
  <c r="E33" i="14"/>
  <c r="H15" i="14"/>
  <c r="E15" i="14"/>
  <c r="H25" i="14"/>
  <c r="E25" i="14"/>
  <c r="H34" i="14"/>
  <c r="E34" i="14"/>
  <c r="E11" i="14"/>
  <c r="H11" i="14"/>
  <c r="H20" i="14"/>
  <c r="E20" i="14"/>
  <c r="H29" i="14"/>
  <c r="E29" i="14"/>
  <c r="H38" i="14"/>
  <c r="E38" i="14"/>
  <c r="G39" i="14"/>
  <c r="F39" i="14"/>
  <c r="H36" i="14"/>
  <c r="E36" i="14"/>
  <c r="F9" i="14"/>
  <c r="G9" i="14"/>
  <c r="H24" i="14"/>
  <c r="E24" i="14"/>
  <c r="E37" i="14"/>
  <c r="H37" i="14"/>
  <c r="H27" i="14"/>
  <c r="E27" i="14"/>
  <c r="H42" i="14"/>
  <c r="E42" i="14"/>
  <c r="E19" i="14"/>
  <c r="H19" i="14"/>
  <c r="E13" i="14"/>
  <c r="H13" i="14"/>
  <c r="H22" i="14"/>
  <c r="E22" i="14"/>
  <c r="H31" i="14"/>
  <c r="E31" i="14"/>
  <c r="H40" i="14"/>
  <c r="E40" i="14"/>
  <c r="H8" i="14"/>
  <c r="E8" i="14"/>
  <c r="H17" i="14"/>
  <c r="E17" i="14"/>
  <c r="H26" i="14"/>
  <c r="E26" i="14"/>
  <c r="H35" i="14"/>
  <c r="E35" i="14"/>
  <c r="G21" i="14"/>
  <c r="F21" i="14"/>
  <c r="G7" i="14" l="1"/>
  <c r="F18" i="14"/>
  <c r="F10" i="14"/>
  <c r="G22" i="14"/>
  <c r="F22" i="14"/>
  <c r="G13" i="14"/>
  <c r="F13" i="14"/>
  <c r="G42" i="14"/>
  <c r="F42" i="14"/>
  <c r="G24" i="14"/>
  <c r="F24" i="14"/>
  <c r="F29" i="14"/>
  <c r="G29" i="14"/>
  <c r="G34" i="14"/>
  <c r="F34" i="14"/>
  <c r="G33" i="14"/>
  <c r="F33" i="14"/>
  <c r="F41" i="14"/>
  <c r="G41" i="14"/>
  <c r="G28" i="14"/>
  <c r="F28" i="14"/>
  <c r="F17" i="14"/>
  <c r="G17" i="14"/>
  <c r="G31" i="14"/>
  <c r="F31" i="14"/>
  <c r="G36" i="14"/>
  <c r="F36" i="14"/>
  <c r="F38" i="14"/>
  <c r="G38" i="14"/>
  <c r="G15" i="14"/>
  <c r="F15" i="14"/>
  <c r="F23" i="14"/>
  <c r="G23" i="14"/>
  <c r="F14" i="14"/>
  <c r="G14" i="14"/>
  <c r="F35" i="14"/>
  <c r="G35" i="14"/>
  <c r="F8" i="14"/>
  <c r="G8" i="14"/>
  <c r="F26" i="14"/>
  <c r="G26" i="14"/>
  <c r="G40" i="14"/>
  <c r="F40" i="14"/>
  <c r="G19" i="14"/>
  <c r="F19" i="14"/>
  <c r="G27" i="14"/>
  <c r="F27" i="14"/>
  <c r="G37" i="14"/>
  <c r="F37" i="14"/>
  <c r="F20" i="14"/>
  <c r="G20" i="14"/>
  <c r="F11" i="14"/>
  <c r="G11" i="14"/>
  <c r="G25" i="14"/>
  <c r="F25" i="14"/>
  <c r="F32" i="14"/>
  <c r="G32" i="14"/>
  <c r="A8" i="13" l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D3" i="13"/>
  <c r="C42" i="13" s="1"/>
  <c r="D2" i="13"/>
  <c r="C6" i="13" s="1"/>
  <c r="D6" i="13" s="1"/>
  <c r="D17" i="13" l="1"/>
  <c r="D8" i="13"/>
  <c r="C21" i="13"/>
  <c r="H21" i="13" s="1"/>
  <c r="C12" i="13"/>
  <c r="E12" i="13" s="1"/>
  <c r="D26" i="13"/>
  <c r="H42" i="13"/>
  <c r="E42" i="13"/>
  <c r="C30" i="13"/>
  <c r="D35" i="13"/>
  <c r="C39" i="13"/>
  <c r="C7" i="13"/>
  <c r="D11" i="13"/>
  <c r="C15" i="13"/>
  <c r="D20" i="13"/>
  <c r="C24" i="13"/>
  <c r="D29" i="13"/>
  <c r="C33" i="13"/>
  <c r="D38" i="13"/>
  <c r="C41" i="13"/>
  <c r="D40" i="13"/>
  <c r="C38" i="13"/>
  <c r="D37" i="13"/>
  <c r="C35" i="13"/>
  <c r="D34" i="13"/>
  <c r="C32" i="13"/>
  <c r="D31" i="13"/>
  <c r="C29" i="13"/>
  <c r="D28" i="13"/>
  <c r="C26" i="13"/>
  <c r="D25" i="13"/>
  <c r="C23" i="13"/>
  <c r="D22" i="13"/>
  <c r="C20" i="13"/>
  <c r="D19" i="13"/>
  <c r="C17" i="13"/>
  <c r="D16" i="13"/>
  <c r="C14" i="13"/>
  <c r="D13" i="13"/>
  <c r="C11" i="13"/>
  <c r="D10" i="13"/>
  <c r="C8" i="13"/>
  <c r="D7" i="13"/>
  <c r="D42" i="13"/>
  <c r="C40" i="13"/>
  <c r="D39" i="13"/>
  <c r="C37" i="13"/>
  <c r="D36" i="13"/>
  <c r="C34" i="13"/>
  <c r="D33" i="13"/>
  <c r="C31" i="13"/>
  <c r="D30" i="13"/>
  <c r="C28" i="13"/>
  <c r="D27" i="13"/>
  <c r="C25" i="13"/>
  <c r="D24" i="13"/>
  <c r="C22" i="13"/>
  <c r="D21" i="13"/>
  <c r="C19" i="13"/>
  <c r="D18" i="13"/>
  <c r="C16" i="13"/>
  <c r="D15" i="13"/>
  <c r="C13" i="13"/>
  <c r="D12" i="13"/>
  <c r="C10" i="13"/>
  <c r="D9" i="13"/>
  <c r="C9" i="13"/>
  <c r="D14" i="13"/>
  <c r="C18" i="13"/>
  <c r="D23" i="13"/>
  <c r="C27" i="13"/>
  <c r="D32" i="13"/>
  <c r="C36" i="13"/>
  <c r="D41" i="13"/>
  <c r="H12" i="13" l="1"/>
  <c r="E21" i="13"/>
  <c r="F21" i="13" s="1"/>
  <c r="H27" i="13"/>
  <c r="E27" i="13"/>
  <c r="E10" i="13"/>
  <c r="H10" i="13"/>
  <c r="E19" i="13"/>
  <c r="H19" i="13"/>
  <c r="E28" i="13"/>
  <c r="H28" i="13"/>
  <c r="E37" i="13"/>
  <c r="H37" i="13"/>
  <c r="H14" i="13"/>
  <c r="E14" i="13"/>
  <c r="H23" i="13"/>
  <c r="E23" i="13"/>
  <c r="H32" i="13"/>
  <c r="E32" i="13"/>
  <c r="H41" i="13"/>
  <c r="E41" i="13"/>
  <c r="H24" i="13"/>
  <c r="E24" i="13"/>
  <c r="H36" i="13"/>
  <c r="E36" i="13"/>
  <c r="H9" i="13"/>
  <c r="E9" i="13"/>
  <c r="H16" i="13"/>
  <c r="E16" i="13"/>
  <c r="H25" i="13"/>
  <c r="E25" i="13"/>
  <c r="H34" i="13"/>
  <c r="E34" i="13"/>
  <c r="H11" i="13"/>
  <c r="E11" i="13"/>
  <c r="H20" i="13"/>
  <c r="E20" i="13"/>
  <c r="H29" i="13"/>
  <c r="E29" i="13"/>
  <c r="H38" i="13"/>
  <c r="E38" i="13"/>
  <c r="H33" i="13"/>
  <c r="E33" i="13"/>
  <c r="E7" i="13"/>
  <c r="H7" i="13"/>
  <c r="H30" i="13"/>
  <c r="E30" i="13"/>
  <c r="G42" i="13"/>
  <c r="F42" i="13"/>
  <c r="H18" i="13"/>
  <c r="E18" i="13"/>
  <c r="E13" i="13"/>
  <c r="H13" i="13"/>
  <c r="E22" i="13"/>
  <c r="H22" i="13"/>
  <c r="H31" i="13"/>
  <c r="E31" i="13"/>
  <c r="H40" i="13"/>
  <c r="E40" i="13"/>
  <c r="H8" i="13"/>
  <c r="E8" i="13"/>
  <c r="H17" i="13"/>
  <c r="E17" i="13"/>
  <c r="H26" i="13"/>
  <c r="E26" i="13"/>
  <c r="H35" i="13"/>
  <c r="E35" i="13"/>
  <c r="H15" i="13"/>
  <c r="E15" i="13"/>
  <c r="H39" i="13"/>
  <c r="E39" i="13"/>
  <c r="G12" i="13"/>
  <c r="F12" i="13"/>
  <c r="G21" i="13" l="1"/>
  <c r="F35" i="13"/>
  <c r="G35" i="13"/>
  <c r="F8" i="13"/>
  <c r="G8" i="13"/>
  <c r="G13" i="13"/>
  <c r="F13" i="13"/>
  <c r="G33" i="13"/>
  <c r="F33" i="13"/>
  <c r="G34" i="13"/>
  <c r="F34" i="13"/>
  <c r="G10" i="13"/>
  <c r="F10" i="13"/>
  <c r="G15" i="13"/>
  <c r="F15" i="13"/>
  <c r="F17" i="13"/>
  <c r="G17" i="13"/>
  <c r="G31" i="13"/>
  <c r="F31" i="13"/>
  <c r="G22" i="13"/>
  <c r="F22" i="13"/>
  <c r="G18" i="13"/>
  <c r="F18" i="13"/>
  <c r="F38" i="13"/>
  <c r="G38" i="13"/>
  <c r="F11" i="13"/>
  <c r="G11" i="13"/>
  <c r="G16" i="13"/>
  <c r="F16" i="13"/>
  <c r="G24" i="13"/>
  <c r="F24" i="13"/>
  <c r="F23" i="13"/>
  <c r="G23" i="13"/>
  <c r="G19" i="13"/>
  <c r="F19" i="13"/>
  <c r="G27" i="13"/>
  <c r="F27" i="13"/>
  <c r="F29" i="13"/>
  <c r="G29" i="13"/>
  <c r="G9" i="13"/>
  <c r="F9" i="13"/>
  <c r="F41" i="13"/>
  <c r="G41" i="13"/>
  <c r="F14" i="13"/>
  <c r="G14" i="13"/>
  <c r="G37" i="13"/>
  <c r="F37" i="13"/>
  <c r="G39" i="13"/>
  <c r="F39" i="13"/>
  <c r="F26" i="13"/>
  <c r="G26" i="13"/>
  <c r="G40" i="13"/>
  <c r="F40" i="13"/>
  <c r="G30" i="13"/>
  <c r="F30" i="13"/>
  <c r="G7" i="13"/>
  <c r="F7" i="13"/>
  <c r="F20" i="13"/>
  <c r="G20" i="13"/>
  <c r="G25" i="13"/>
  <c r="F25" i="13"/>
  <c r="G36" i="13"/>
  <c r="F36" i="13"/>
  <c r="F32" i="13"/>
  <c r="G32" i="13"/>
  <c r="G28" i="13"/>
  <c r="F28" i="13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D3" i="10"/>
  <c r="D42" i="10" s="1"/>
  <c r="D2" i="10"/>
  <c r="C6" i="10" s="1"/>
  <c r="D6" i="10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8" i="9"/>
  <c r="D3" i="9"/>
  <c r="D42" i="9" s="1"/>
  <c r="D2" i="9"/>
  <c r="C6" i="9" s="1"/>
  <c r="D6" i="9" s="1"/>
  <c r="A8" i="8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D3" i="8"/>
  <c r="D39" i="8" s="1"/>
  <c r="D2" i="8"/>
  <c r="C6" i="8" s="1"/>
  <c r="D6" i="8" s="1"/>
  <c r="A8" i="7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D3" i="7"/>
  <c r="D2" i="7"/>
  <c r="C6" i="7" s="1"/>
  <c r="D6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D3" i="6"/>
  <c r="C27" i="6" s="1"/>
  <c r="H27" i="6" s="1"/>
  <c r="D2" i="6"/>
  <c r="C6" i="6" s="1"/>
  <c r="D6" i="6" s="1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D3" i="5"/>
  <c r="D42" i="5" s="1"/>
  <c r="D2" i="5"/>
  <c r="C6" i="5" s="1"/>
  <c r="D6" i="5" s="1"/>
  <c r="C7" i="5" l="1"/>
  <c r="E7" i="5" s="1"/>
  <c r="G7" i="5" s="1"/>
  <c r="C18" i="5"/>
  <c r="H18" i="5" s="1"/>
  <c r="C15" i="6"/>
  <c r="H15" i="6" s="1"/>
  <c r="C25" i="5"/>
  <c r="E25" i="5" s="1"/>
  <c r="G25" i="5" s="1"/>
  <c r="C21" i="6"/>
  <c r="H21" i="6" s="1"/>
  <c r="D12" i="5"/>
  <c r="D42" i="6"/>
  <c r="C41" i="6"/>
  <c r="E41" i="6" s="1"/>
  <c r="D38" i="6"/>
  <c r="C36" i="6"/>
  <c r="H36" i="6" s="1"/>
  <c r="D34" i="6"/>
  <c r="D32" i="6"/>
  <c r="C30" i="6"/>
  <c r="H30" i="6" s="1"/>
  <c r="D28" i="6"/>
  <c r="C26" i="6"/>
  <c r="E26" i="6" s="1"/>
  <c r="C24" i="6"/>
  <c r="D22" i="6"/>
  <c r="C20" i="6"/>
  <c r="E20" i="6" s="1"/>
  <c r="D17" i="6"/>
  <c r="C14" i="6"/>
  <c r="E14" i="6" s="1"/>
  <c r="D11" i="6"/>
  <c r="C9" i="6"/>
  <c r="E9" i="6" s="1"/>
  <c r="G9" i="6" s="1"/>
  <c r="C8" i="6"/>
  <c r="E8" i="6" s="1"/>
  <c r="D40" i="6"/>
  <c r="D41" i="6"/>
  <c r="C39" i="6"/>
  <c r="H39" i="6" s="1"/>
  <c r="D37" i="6"/>
  <c r="C35" i="6"/>
  <c r="H35" i="6" s="1"/>
  <c r="C33" i="6"/>
  <c r="D31" i="6"/>
  <c r="C29" i="6"/>
  <c r="H29" i="6" s="1"/>
  <c r="D26" i="6"/>
  <c r="C23" i="6"/>
  <c r="H23" i="6" s="1"/>
  <c r="D20" i="6"/>
  <c r="C18" i="6"/>
  <c r="E18" i="6" s="1"/>
  <c r="G18" i="6" s="1"/>
  <c r="D16" i="6"/>
  <c r="D14" i="6"/>
  <c r="C12" i="6"/>
  <c r="H12" i="6" s="1"/>
  <c r="D10" i="6"/>
  <c r="D8" i="6"/>
  <c r="D7" i="6"/>
  <c r="C42" i="6"/>
  <c r="C38" i="6"/>
  <c r="E38" i="6" s="1"/>
  <c r="C11" i="6"/>
  <c r="H11" i="6" s="1"/>
  <c r="D23" i="6"/>
  <c r="D29" i="6"/>
  <c r="D13" i="6"/>
  <c r="D19" i="6"/>
  <c r="D25" i="6"/>
  <c r="C32" i="6"/>
  <c r="H32" i="6" s="1"/>
  <c r="C17" i="6"/>
  <c r="E17" i="6" s="1"/>
  <c r="D35" i="6"/>
  <c r="C9" i="8"/>
  <c r="H9" i="8" s="1"/>
  <c r="D23" i="8"/>
  <c r="C11" i="9"/>
  <c r="H11" i="9" s="1"/>
  <c r="D13" i="9"/>
  <c r="D17" i="9"/>
  <c r="D22" i="9"/>
  <c r="D26" i="9"/>
  <c r="D31" i="9"/>
  <c r="D35" i="9"/>
  <c r="C14" i="10"/>
  <c r="E14" i="10" s="1"/>
  <c r="C23" i="10"/>
  <c r="E23" i="10" s="1"/>
  <c r="D37" i="10"/>
  <c r="C9" i="5"/>
  <c r="H9" i="5" s="1"/>
  <c r="C16" i="5"/>
  <c r="E16" i="5" s="1"/>
  <c r="F16" i="5" s="1"/>
  <c r="D23" i="5"/>
  <c r="D14" i="8"/>
  <c r="D21" i="8"/>
  <c r="C27" i="8"/>
  <c r="H27" i="8" s="1"/>
  <c r="C34" i="8"/>
  <c r="H34" i="8" s="1"/>
  <c r="D10" i="9"/>
  <c r="C12" i="9"/>
  <c r="H12" i="9" s="1"/>
  <c r="D14" i="9"/>
  <c r="C17" i="9"/>
  <c r="H17" i="9" s="1"/>
  <c r="D19" i="9"/>
  <c r="C21" i="9"/>
  <c r="H21" i="9" s="1"/>
  <c r="D23" i="9"/>
  <c r="C26" i="9"/>
  <c r="H26" i="9" s="1"/>
  <c r="D28" i="9"/>
  <c r="C30" i="9"/>
  <c r="H30" i="9" s="1"/>
  <c r="D32" i="9"/>
  <c r="C35" i="9"/>
  <c r="H35" i="9" s="1"/>
  <c r="D38" i="9"/>
  <c r="C41" i="9"/>
  <c r="E41" i="9" s="1"/>
  <c r="D7" i="10"/>
  <c r="D13" i="10"/>
  <c r="C17" i="10"/>
  <c r="H17" i="10" s="1"/>
  <c r="D22" i="10"/>
  <c r="C26" i="10"/>
  <c r="E26" i="10" s="1"/>
  <c r="D31" i="10"/>
  <c r="C35" i="10"/>
  <c r="E35" i="10" s="1"/>
  <c r="D40" i="10"/>
  <c r="C16" i="8"/>
  <c r="H16" i="8" s="1"/>
  <c r="D30" i="8"/>
  <c r="C36" i="8"/>
  <c r="E36" i="8" s="1"/>
  <c r="C8" i="9"/>
  <c r="H8" i="9" s="1"/>
  <c r="C9" i="9"/>
  <c r="H9" i="9" s="1"/>
  <c r="C15" i="9"/>
  <c r="E15" i="9" s="1"/>
  <c r="G15" i="9" s="1"/>
  <c r="C20" i="9"/>
  <c r="H20" i="9" s="1"/>
  <c r="C24" i="9"/>
  <c r="E24" i="9" s="1"/>
  <c r="F24" i="9" s="1"/>
  <c r="C29" i="9"/>
  <c r="E29" i="9" s="1"/>
  <c r="C33" i="9"/>
  <c r="E33" i="9" s="1"/>
  <c r="G33" i="9" s="1"/>
  <c r="D37" i="9"/>
  <c r="C39" i="9"/>
  <c r="H39" i="9" s="1"/>
  <c r="D41" i="9"/>
  <c r="D10" i="10"/>
  <c r="D19" i="10"/>
  <c r="D28" i="10"/>
  <c r="C32" i="10"/>
  <c r="H32" i="10" s="1"/>
  <c r="C41" i="10"/>
  <c r="H41" i="10" s="1"/>
  <c r="D14" i="5"/>
  <c r="D21" i="5"/>
  <c r="C27" i="5"/>
  <c r="H27" i="5" s="1"/>
  <c r="C7" i="8"/>
  <c r="H7" i="8" s="1"/>
  <c r="D12" i="8"/>
  <c r="C18" i="8"/>
  <c r="E18" i="8" s="1"/>
  <c r="C25" i="8"/>
  <c r="E25" i="8" s="1"/>
  <c r="G25" i="8" s="1"/>
  <c r="D32" i="8"/>
  <c r="D7" i="9"/>
  <c r="D8" i="9"/>
  <c r="D11" i="9"/>
  <c r="C14" i="9"/>
  <c r="H14" i="9" s="1"/>
  <c r="D16" i="9"/>
  <c r="C18" i="9"/>
  <c r="H18" i="9" s="1"/>
  <c r="D20" i="9"/>
  <c r="C23" i="9"/>
  <c r="E23" i="9" s="1"/>
  <c r="D25" i="9"/>
  <c r="C27" i="9"/>
  <c r="H27" i="9" s="1"/>
  <c r="D29" i="9"/>
  <c r="C32" i="9"/>
  <c r="E32" i="9" s="1"/>
  <c r="D34" i="9"/>
  <c r="C36" i="9"/>
  <c r="C38" i="9"/>
  <c r="H38" i="9" s="1"/>
  <c r="D40" i="9"/>
  <c r="C42" i="9"/>
  <c r="H42" i="9" s="1"/>
  <c r="C8" i="10"/>
  <c r="E8" i="10" s="1"/>
  <c r="C11" i="10"/>
  <c r="H11" i="10" s="1"/>
  <c r="D16" i="10"/>
  <c r="C20" i="10"/>
  <c r="E20" i="10" s="1"/>
  <c r="D25" i="10"/>
  <c r="C29" i="10"/>
  <c r="H29" i="10" s="1"/>
  <c r="D34" i="10"/>
  <c r="C38" i="10"/>
  <c r="H38" i="10" s="1"/>
  <c r="D8" i="10"/>
  <c r="C9" i="10"/>
  <c r="D11" i="10"/>
  <c r="C12" i="10"/>
  <c r="D14" i="10"/>
  <c r="C15" i="10"/>
  <c r="D17" i="10"/>
  <c r="C18" i="10"/>
  <c r="D20" i="10"/>
  <c r="C21" i="10"/>
  <c r="D23" i="10"/>
  <c r="C24" i="10"/>
  <c r="D26" i="10"/>
  <c r="C27" i="10"/>
  <c r="D29" i="10"/>
  <c r="C30" i="10"/>
  <c r="D32" i="10"/>
  <c r="C33" i="10"/>
  <c r="D35" i="10"/>
  <c r="C36" i="10"/>
  <c r="D38" i="10"/>
  <c r="C39" i="10"/>
  <c r="D41" i="10"/>
  <c r="C42" i="10"/>
  <c r="C7" i="10"/>
  <c r="D9" i="10"/>
  <c r="C10" i="10"/>
  <c r="D12" i="10"/>
  <c r="C13" i="10"/>
  <c r="D15" i="10"/>
  <c r="C16" i="10"/>
  <c r="D18" i="10"/>
  <c r="C19" i="10"/>
  <c r="D21" i="10"/>
  <c r="C22" i="10"/>
  <c r="D24" i="10"/>
  <c r="C25" i="10"/>
  <c r="D27" i="10"/>
  <c r="C28" i="10"/>
  <c r="D30" i="10"/>
  <c r="C31" i="10"/>
  <c r="D33" i="10"/>
  <c r="C34" i="10"/>
  <c r="D36" i="10"/>
  <c r="C37" i="10"/>
  <c r="D39" i="10"/>
  <c r="C40" i="10"/>
  <c r="E11" i="9"/>
  <c r="C7" i="9"/>
  <c r="D9" i="9"/>
  <c r="C10" i="9"/>
  <c r="D12" i="9"/>
  <c r="C13" i="9"/>
  <c r="D15" i="9"/>
  <c r="C16" i="9"/>
  <c r="D18" i="9"/>
  <c r="C19" i="9"/>
  <c r="D21" i="9"/>
  <c r="C22" i="9"/>
  <c r="D24" i="9"/>
  <c r="C25" i="9"/>
  <c r="D27" i="9"/>
  <c r="C28" i="9"/>
  <c r="D30" i="9"/>
  <c r="C31" i="9"/>
  <c r="D33" i="9"/>
  <c r="C34" i="9"/>
  <c r="D36" i="9"/>
  <c r="C37" i="9"/>
  <c r="D39" i="9"/>
  <c r="C40" i="9"/>
  <c r="C41" i="8"/>
  <c r="D40" i="8"/>
  <c r="C38" i="8"/>
  <c r="D37" i="8"/>
  <c r="C35" i="8"/>
  <c r="D34" i="8"/>
  <c r="C32" i="8"/>
  <c r="D31" i="8"/>
  <c r="C29" i="8"/>
  <c r="D28" i="8"/>
  <c r="C26" i="8"/>
  <c r="D25" i="8"/>
  <c r="C23" i="8"/>
  <c r="D22" i="8"/>
  <c r="C20" i="8"/>
  <c r="D19" i="8"/>
  <c r="C17" i="8"/>
  <c r="D16" i="8"/>
  <c r="C14" i="8"/>
  <c r="D13" i="8"/>
  <c r="C11" i="8"/>
  <c r="D10" i="8"/>
  <c r="C8" i="8"/>
  <c r="D7" i="8"/>
  <c r="D42" i="8"/>
  <c r="C40" i="8"/>
  <c r="D9" i="8"/>
  <c r="D11" i="8"/>
  <c r="C13" i="8"/>
  <c r="C15" i="8"/>
  <c r="D18" i="8"/>
  <c r="D20" i="8"/>
  <c r="C22" i="8"/>
  <c r="C24" i="8"/>
  <c r="D27" i="8"/>
  <c r="D29" i="8"/>
  <c r="C31" i="8"/>
  <c r="C33" i="8"/>
  <c r="D36" i="8"/>
  <c r="D38" i="8"/>
  <c r="C42" i="8"/>
  <c r="D8" i="8"/>
  <c r="C10" i="8"/>
  <c r="C12" i="8"/>
  <c r="D15" i="8"/>
  <c r="D17" i="8"/>
  <c r="C19" i="8"/>
  <c r="C21" i="8"/>
  <c r="D24" i="8"/>
  <c r="D26" i="8"/>
  <c r="C28" i="8"/>
  <c r="C30" i="8"/>
  <c r="D33" i="8"/>
  <c r="D35" i="8"/>
  <c r="C37" i="8"/>
  <c r="C39" i="8"/>
  <c r="D41" i="8"/>
  <c r="C41" i="7"/>
  <c r="D40" i="7"/>
  <c r="C38" i="7"/>
  <c r="D37" i="7"/>
  <c r="C35" i="7"/>
  <c r="D34" i="7"/>
  <c r="C32" i="7"/>
  <c r="D31" i="7"/>
  <c r="C29" i="7"/>
  <c r="D28" i="7"/>
  <c r="C26" i="7"/>
  <c r="D25" i="7"/>
  <c r="C23" i="7"/>
  <c r="D22" i="7"/>
  <c r="C20" i="7"/>
  <c r="D19" i="7"/>
  <c r="C17" i="7"/>
  <c r="D16" i="7"/>
  <c r="C14" i="7"/>
  <c r="D13" i="7"/>
  <c r="C11" i="7"/>
  <c r="D10" i="7"/>
  <c r="C8" i="7"/>
  <c r="D7" i="7"/>
  <c r="D42" i="7"/>
  <c r="C40" i="7"/>
  <c r="D39" i="7"/>
  <c r="C37" i="7"/>
  <c r="D36" i="7"/>
  <c r="C34" i="7"/>
  <c r="D33" i="7"/>
  <c r="C31" i="7"/>
  <c r="D30" i="7"/>
  <c r="C28" i="7"/>
  <c r="D27" i="7"/>
  <c r="C25" i="7"/>
  <c r="D24" i="7"/>
  <c r="C22" i="7"/>
  <c r="D21" i="7"/>
  <c r="C19" i="7"/>
  <c r="D18" i="7"/>
  <c r="C16" i="7"/>
  <c r="D15" i="7"/>
  <c r="C13" i="7"/>
  <c r="D12" i="7"/>
  <c r="C10" i="7"/>
  <c r="D9" i="7"/>
  <c r="D8" i="7"/>
  <c r="C12" i="7"/>
  <c r="D17" i="7"/>
  <c r="C21" i="7"/>
  <c r="D26" i="7"/>
  <c r="C30" i="7"/>
  <c r="D35" i="7"/>
  <c r="C39" i="7"/>
  <c r="D11" i="7"/>
  <c r="C15" i="7"/>
  <c r="D20" i="7"/>
  <c r="C24" i="7"/>
  <c r="D29" i="7"/>
  <c r="C33" i="7"/>
  <c r="D38" i="7"/>
  <c r="C42" i="7"/>
  <c r="C7" i="7"/>
  <c r="C9" i="7"/>
  <c r="D14" i="7"/>
  <c r="C18" i="7"/>
  <c r="D23" i="7"/>
  <c r="C27" i="7"/>
  <c r="D32" i="7"/>
  <c r="C36" i="7"/>
  <c r="D41" i="7"/>
  <c r="E27" i="6"/>
  <c r="C7" i="6"/>
  <c r="D9" i="6"/>
  <c r="C10" i="6"/>
  <c r="D12" i="6"/>
  <c r="C13" i="6"/>
  <c r="D15" i="6"/>
  <c r="C16" i="6"/>
  <c r="D18" i="6"/>
  <c r="C19" i="6"/>
  <c r="D21" i="6"/>
  <c r="C22" i="6"/>
  <c r="D24" i="6"/>
  <c r="C25" i="6"/>
  <c r="D27" i="6"/>
  <c r="C28" i="6"/>
  <c r="D30" i="6"/>
  <c r="C31" i="6"/>
  <c r="D33" i="6"/>
  <c r="C34" i="6"/>
  <c r="D36" i="6"/>
  <c r="C37" i="6"/>
  <c r="D39" i="6"/>
  <c r="C40" i="6"/>
  <c r="H7" i="5"/>
  <c r="D30" i="5"/>
  <c r="D32" i="5"/>
  <c r="C34" i="5"/>
  <c r="C36" i="5"/>
  <c r="D39" i="5"/>
  <c r="D41" i="5"/>
  <c r="D9" i="5"/>
  <c r="D11" i="5"/>
  <c r="D8" i="5"/>
  <c r="C10" i="5"/>
  <c r="C12" i="5"/>
  <c r="D15" i="5"/>
  <c r="D17" i="5"/>
  <c r="C19" i="5"/>
  <c r="C21" i="5"/>
  <c r="D24" i="5"/>
  <c r="D26" i="5"/>
  <c r="C28" i="5"/>
  <c r="C30" i="5"/>
  <c r="D33" i="5"/>
  <c r="D35" i="5"/>
  <c r="C37" i="5"/>
  <c r="C39" i="5"/>
  <c r="C41" i="5"/>
  <c r="D40" i="5"/>
  <c r="C38" i="5"/>
  <c r="D37" i="5"/>
  <c r="C35" i="5"/>
  <c r="D34" i="5"/>
  <c r="C32" i="5"/>
  <c r="D31" i="5"/>
  <c r="C29" i="5"/>
  <c r="D28" i="5"/>
  <c r="C26" i="5"/>
  <c r="D25" i="5"/>
  <c r="C23" i="5"/>
  <c r="D22" i="5"/>
  <c r="C20" i="5"/>
  <c r="D19" i="5"/>
  <c r="C17" i="5"/>
  <c r="D16" i="5"/>
  <c r="C14" i="5"/>
  <c r="D13" i="5"/>
  <c r="C11" i="5"/>
  <c r="D10" i="5"/>
  <c r="C8" i="5"/>
  <c r="D7" i="5"/>
  <c r="C13" i="5"/>
  <c r="C15" i="5"/>
  <c r="D18" i="5"/>
  <c r="D20" i="5"/>
  <c r="C22" i="5"/>
  <c r="C24" i="5"/>
  <c r="D27" i="5"/>
  <c r="D29" i="5"/>
  <c r="C31" i="5"/>
  <c r="C33" i="5"/>
  <c r="D36" i="5"/>
  <c r="D38" i="5"/>
  <c r="C40" i="5"/>
  <c r="C42" i="5"/>
  <c r="H38" i="6" l="1"/>
  <c r="H41" i="9"/>
  <c r="E27" i="5"/>
  <c r="G27" i="5" s="1"/>
  <c r="E14" i="9"/>
  <c r="G14" i="9" s="1"/>
  <c r="H25" i="5"/>
  <c r="F7" i="5"/>
  <c r="E36" i="6"/>
  <c r="G36" i="6" s="1"/>
  <c r="E42" i="9"/>
  <c r="G42" i="9" s="1"/>
  <c r="F25" i="5"/>
  <c r="E20" i="9"/>
  <c r="F20" i="9" s="1"/>
  <c r="H18" i="8"/>
  <c r="H36" i="8"/>
  <c r="H14" i="6"/>
  <c r="H8" i="6"/>
  <c r="E12" i="6"/>
  <c r="G12" i="6" s="1"/>
  <c r="E9" i="8"/>
  <c r="F9" i="8" s="1"/>
  <c r="E38" i="10"/>
  <c r="F38" i="10" s="1"/>
  <c r="H14" i="10"/>
  <c r="E41" i="10"/>
  <c r="F41" i="10" s="1"/>
  <c r="H29" i="9"/>
  <c r="H15" i="9"/>
  <c r="F15" i="9"/>
  <c r="E32" i="6"/>
  <c r="F32" i="6" s="1"/>
  <c r="F18" i="6"/>
  <c r="E12" i="9"/>
  <c r="F12" i="9" s="1"/>
  <c r="H23" i="9"/>
  <c r="E35" i="9"/>
  <c r="F35" i="9" s="1"/>
  <c r="E29" i="10"/>
  <c r="F29" i="10" s="1"/>
  <c r="F25" i="8"/>
  <c r="E8" i="9"/>
  <c r="G8" i="9" s="1"/>
  <c r="F33" i="9"/>
  <c r="E9" i="5"/>
  <c r="F9" i="5" s="1"/>
  <c r="E11" i="6"/>
  <c r="G11" i="6" s="1"/>
  <c r="H41" i="6"/>
  <c r="H18" i="6"/>
  <c r="E39" i="6"/>
  <c r="G39" i="6" s="1"/>
  <c r="E34" i="8"/>
  <c r="G34" i="8" s="1"/>
  <c r="E16" i="8"/>
  <c r="G16" i="8" s="1"/>
  <c r="H25" i="8"/>
  <c r="H33" i="9"/>
  <c r="H35" i="10"/>
  <c r="E7" i="8"/>
  <c r="G7" i="8" s="1"/>
  <c r="E21" i="9"/>
  <c r="F21" i="9" s="1"/>
  <c r="E35" i="6"/>
  <c r="G35" i="6" s="1"/>
  <c r="E29" i="6"/>
  <c r="G29" i="6" s="1"/>
  <c r="H9" i="6"/>
  <c r="F9" i="6"/>
  <c r="E30" i="6"/>
  <c r="E27" i="8"/>
  <c r="G27" i="8" s="1"/>
  <c r="E26" i="9"/>
  <c r="F26" i="9" s="1"/>
  <c r="E39" i="9"/>
  <c r="G39" i="9" s="1"/>
  <c r="E11" i="10"/>
  <c r="G11" i="10" s="1"/>
  <c r="E17" i="10"/>
  <c r="F17" i="10" s="1"/>
  <c r="E15" i="6"/>
  <c r="G15" i="6" s="1"/>
  <c r="E18" i="5"/>
  <c r="F18" i="5" s="1"/>
  <c r="E21" i="6"/>
  <c r="G21" i="6" s="1"/>
  <c r="E27" i="9"/>
  <c r="G27" i="9" s="1"/>
  <c r="H16" i="5"/>
  <c r="H32" i="9"/>
  <c r="H24" i="9"/>
  <c r="E38" i="9"/>
  <c r="G38" i="9" s="1"/>
  <c r="G24" i="9"/>
  <c r="H23" i="10"/>
  <c r="G16" i="5"/>
  <c r="E23" i="6"/>
  <c r="G23" i="6" s="1"/>
  <c r="E17" i="9"/>
  <c r="F17" i="9" s="1"/>
  <c r="H20" i="10"/>
  <c r="H8" i="10"/>
  <c r="E32" i="10"/>
  <c r="G32" i="10" s="1"/>
  <c r="H26" i="6"/>
  <c r="H17" i="6"/>
  <c r="H20" i="6"/>
  <c r="H26" i="10"/>
  <c r="H24" i="6"/>
  <c r="E24" i="6"/>
  <c r="H42" i="6"/>
  <c r="E42" i="6"/>
  <c r="E18" i="9"/>
  <c r="E30" i="9"/>
  <c r="G30" i="9" s="1"/>
  <c r="E9" i="9"/>
  <c r="H36" i="9"/>
  <c r="E36" i="9"/>
  <c r="H33" i="6"/>
  <c r="E33" i="6"/>
  <c r="H37" i="10"/>
  <c r="E37" i="10"/>
  <c r="H28" i="10"/>
  <c r="E28" i="10"/>
  <c r="H19" i="10"/>
  <c r="E19" i="10"/>
  <c r="H10" i="10"/>
  <c r="E10" i="10"/>
  <c r="H42" i="10"/>
  <c r="E42" i="10"/>
  <c r="H33" i="10"/>
  <c r="E33" i="10"/>
  <c r="E24" i="10"/>
  <c r="H24" i="10"/>
  <c r="H15" i="10"/>
  <c r="E15" i="10"/>
  <c r="G26" i="10"/>
  <c r="F26" i="10"/>
  <c r="H40" i="10"/>
  <c r="E40" i="10"/>
  <c r="H31" i="10"/>
  <c r="E31" i="10"/>
  <c r="H22" i="10"/>
  <c r="E22" i="10"/>
  <c r="H13" i="10"/>
  <c r="E13" i="10"/>
  <c r="H36" i="10"/>
  <c r="E36" i="10"/>
  <c r="H27" i="10"/>
  <c r="E27" i="10"/>
  <c r="H18" i="10"/>
  <c r="E18" i="10"/>
  <c r="H9" i="10"/>
  <c r="E9" i="10"/>
  <c r="G20" i="10"/>
  <c r="F20" i="10"/>
  <c r="G35" i="10"/>
  <c r="F35" i="10"/>
  <c r="G8" i="10"/>
  <c r="F8" i="10"/>
  <c r="G23" i="10"/>
  <c r="F23" i="10"/>
  <c r="H34" i="10"/>
  <c r="E34" i="10"/>
  <c r="H25" i="10"/>
  <c r="E25" i="10"/>
  <c r="H16" i="10"/>
  <c r="E16" i="10"/>
  <c r="H7" i="10"/>
  <c r="E7" i="10"/>
  <c r="E39" i="10"/>
  <c r="H39" i="10"/>
  <c r="E30" i="10"/>
  <c r="H30" i="10"/>
  <c r="E21" i="10"/>
  <c r="H21" i="10"/>
  <c r="E12" i="10"/>
  <c r="H12" i="10"/>
  <c r="G14" i="10"/>
  <c r="F14" i="10"/>
  <c r="H34" i="9"/>
  <c r="E34" i="9"/>
  <c r="H25" i="9"/>
  <c r="E25" i="9"/>
  <c r="E16" i="9"/>
  <c r="H16" i="9"/>
  <c r="H7" i="9"/>
  <c r="E7" i="9"/>
  <c r="F29" i="9"/>
  <c r="G29" i="9"/>
  <c r="H37" i="9"/>
  <c r="E37" i="9"/>
  <c r="H28" i="9"/>
  <c r="E28" i="9"/>
  <c r="H19" i="9"/>
  <c r="E19" i="9"/>
  <c r="H10" i="9"/>
  <c r="E10" i="9"/>
  <c r="G41" i="9"/>
  <c r="F41" i="9"/>
  <c r="G32" i="9"/>
  <c r="F32" i="9"/>
  <c r="G23" i="9"/>
  <c r="F23" i="9"/>
  <c r="F11" i="9"/>
  <c r="G11" i="9"/>
  <c r="E40" i="9"/>
  <c r="H40" i="9"/>
  <c r="E31" i="9"/>
  <c r="H31" i="9"/>
  <c r="E22" i="9"/>
  <c r="H22" i="9"/>
  <c r="E13" i="9"/>
  <c r="H13" i="9"/>
  <c r="H30" i="8"/>
  <c r="E30" i="8"/>
  <c r="H42" i="8"/>
  <c r="E42" i="8"/>
  <c r="H40" i="8"/>
  <c r="E40" i="8"/>
  <c r="H17" i="8"/>
  <c r="E17" i="8"/>
  <c r="H28" i="8"/>
  <c r="E28" i="8"/>
  <c r="H21" i="8"/>
  <c r="E21" i="8"/>
  <c r="H33" i="8"/>
  <c r="E33" i="8"/>
  <c r="H15" i="8"/>
  <c r="E15" i="8"/>
  <c r="H14" i="8"/>
  <c r="E14" i="8"/>
  <c r="E23" i="8"/>
  <c r="H23" i="8"/>
  <c r="H32" i="8"/>
  <c r="E32" i="8"/>
  <c r="H41" i="8"/>
  <c r="E41" i="8"/>
  <c r="H37" i="8"/>
  <c r="E37" i="8"/>
  <c r="H10" i="8"/>
  <c r="E10" i="8"/>
  <c r="E22" i="8"/>
  <c r="H22" i="8"/>
  <c r="H8" i="8"/>
  <c r="E8" i="8"/>
  <c r="H26" i="8"/>
  <c r="E26" i="8"/>
  <c r="H35" i="8"/>
  <c r="E35" i="8"/>
  <c r="H39" i="8"/>
  <c r="E39" i="8"/>
  <c r="H19" i="8"/>
  <c r="E19" i="8"/>
  <c r="H12" i="8"/>
  <c r="E12" i="8"/>
  <c r="F18" i="8"/>
  <c r="G18" i="8"/>
  <c r="E31" i="8"/>
  <c r="H31" i="8"/>
  <c r="H24" i="8"/>
  <c r="E24" i="8"/>
  <c r="E13" i="8"/>
  <c r="H13" i="8"/>
  <c r="E11" i="8"/>
  <c r="H11" i="8"/>
  <c r="E20" i="8"/>
  <c r="H20" i="8"/>
  <c r="E29" i="8"/>
  <c r="H29" i="8"/>
  <c r="E38" i="8"/>
  <c r="H38" i="8"/>
  <c r="F36" i="8"/>
  <c r="G36" i="8"/>
  <c r="H27" i="7"/>
  <c r="E27" i="7"/>
  <c r="H42" i="7"/>
  <c r="E42" i="7"/>
  <c r="H15" i="7"/>
  <c r="E15" i="7"/>
  <c r="H21" i="7"/>
  <c r="E21" i="7"/>
  <c r="H16" i="7"/>
  <c r="E16" i="7"/>
  <c r="H25" i="7"/>
  <c r="E25" i="7"/>
  <c r="H34" i="7"/>
  <c r="E34" i="7"/>
  <c r="H11" i="7"/>
  <c r="E11" i="7"/>
  <c r="H20" i="7"/>
  <c r="E20" i="7"/>
  <c r="H29" i="7"/>
  <c r="E29" i="7"/>
  <c r="H38" i="7"/>
  <c r="E38" i="7"/>
  <c r="H9" i="7"/>
  <c r="E9" i="7"/>
  <c r="H24" i="7"/>
  <c r="E24" i="7"/>
  <c r="H30" i="7"/>
  <c r="E30" i="7"/>
  <c r="H13" i="7"/>
  <c r="E13" i="7"/>
  <c r="H22" i="7"/>
  <c r="E22" i="7"/>
  <c r="H31" i="7"/>
  <c r="E31" i="7"/>
  <c r="H40" i="7"/>
  <c r="E40" i="7"/>
  <c r="H8" i="7"/>
  <c r="E8" i="7"/>
  <c r="H17" i="7"/>
  <c r="E17" i="7"/>
  <c r="H26" i="7"/>
  <c r="E26" i="7"/>
  <c r="H35" i="7"/>
  <c r="E35" i="7"/>
  <c r="H36" i="7"/>
  <c r="E36" i="7"/>
  <c r="H18" i="7"/>
  <c r="E18" i="7"/>
  <c r="H7" i="7"/>
  <c r="E7" i="7"/>
  <c r="H33" i="7"/>
  <c r="E33" i="7"/>
  <c r="H39" i="7"/>
  <c r="E39" i="7"/>
  <c r="H12" i="7"/>
  <c r="E12" i="7"/>
  <c r="E10" i="7"/>
  <c r="H10" i="7"/>
  <c r="E19" i="7"/>
  <c r="H19" i="7"/>
  <c r="E28" i="7"/>
  <c r="H28" i="7"/>
  <c r="E37" i="7"/>
  <c r="H37" i="7"/>
  <c r="H14" i="7"/>
  <c r="E14" i="7"/>
  <c r="H23" i="7"/>
  <c r="E23" i="7"/>
  <c r="H32" i="7"/>
  <c r="E32" i="7"/>
  <c r="H41" i="7"/>
  <c r="E41" i="7"/>
  <c r="E34" i="6"/>
  <c r="H34" i="6"/>
  <c r="H16" i="6"/>
  <c r="E16" i="6"/>
  <c r="H7" i="6"/>
  <c r="E7" i="6"/>
  <c r="G27" i="6"/>
  <c r="F27" i="6"/>
  <c r="F38" i="6"/>
  <c r="G38" i="6"/>
  <c r="H37" i="6"/>
  <c r="E37" i="6"/>
  <c r="H28" i="6"/>
  <c r="E28" i="6"/>
  <c r="H19" i="6"/>
  <c r="E19" i="6"/>
  <c r="H10" i="6"/>
  <c r="E10" i="6"/>
  <c r="G41" i="6"/>
  <c r="F41" i="6"/>
  <c r="G14" i="6"/>
  <c r="F14" i="6"/>
  <c r="F26" i="6"/>
  <c r="G26" i="6"/>
  <c r="G17" i="6"/>
  <c r="F17" i="6"/>
  <c r="F8" i="6"/>
  <c r="G8" i="6"/>
  <c r="F20" i="6"/>
  <c r="G20" i="6"/>
  <c r="E25" i="6"/>
  <c r="H25" i="6"/>
  <c r="E40" i="6"/>
  <c r="H40" i="6"/>
  <c r="E31" i="6"/>
  <c r="H31" i="6"/>
  <c r="E22" i="6"/>
  <c r="H22" i="6"/>
  <c r="E13" i="6"/>
  <c r="H13" i="6"/>
  <c r="H24" i="5"/>
  <c r="E24" i="5"/>
  <c r="H11" i="5"/>
  <c r="E11" i="5"/>
  <c r="H20" i="5"/>
  <c r="E20" i="5"/>
  <c r="H29" i="5"/>
  <c r="E29" i="5"/>
  <c r="H39" i="5"/>
  <c r="E39" i="5"/>
  <c r="H19" i="5"/>
  <c r="E19" i="5"/>
  <c r="H12" i="5"/>
  <c r="E12" i="5"/>
  <c r="H42" i="5"/>
  <c r="E42" i="5"/>
  <c r="H15" i="5"/>
  <c r="E15" i="5"/>
  <c r="H40" i="5"/>
  <c r="E40" i="5"/>
  <c r="H33" i="5"/>
  <c r="E33" i="5"/>
  <c r="H13" i="5"/>
  <c r="E13" i="5"/>
  <c r="E14" i="5"/>
  <c r="H14" i="5"/>
  <c r="E23" i="5"/>
  <c r="H23" i="5"/>
  <c r="E32" i="5"/>
  <c r="H32" i="5"/>
  <c r="E41" i="5"/>
  <c r="H41" i="5"/>
  <c r="H28" i="5"/>
  <c r="E28" i="5"/>
  <c r="H21" i="5"/>
  <c r="E21" i="5"/>
  <c r="E34" i="5"/>
  <c r="H34" i="5"/>
  <c r="H31" i="5"/>
  <c r="E31" i="5"/>
  <c r="H38" i="5"/>
  <c r="E38" i="5"/>
  <c r="H22" i="5"/>
  <c r="E22" i="5"/>
  <c r="H8" i="5"/>
  <c r="E8" i="5"/>
  <c r="H17" i="5"/>
  <c r="E17" i="5"/>
  <c r="E26" i="5"/>
  <c r="H26" i="5"/>
  <c r="H35" i="5"/>
  <c r="E35" i="5"/>
  <c r="H37" i="5"/>
  <c r="E37" i="5"/>
  <c r="H30" i="5"/>
  <c r="E30" i="5"/>
  <c r="H10" i="5"/>
  <c r="E10" i="5"/>
  <c r="H36" i="5"/>
  <c r="E36" i="5"/>
  <c r="F27" i="5" l="1"/>
  <c r="G18" i="5"/>
  <c r="F14" i="9"/>
  <c r="G38" i="10"/>
  <c r="G20" i="9"/>
  <c r="G9" i="5"/>
  <c r="F16" i="8"/>
  <c r="G32" i="6"/>
  <c r="F36" i="6"/>
  <c r="G12" i="9"/>
  <c r="F42" i="9"/>
  <c r="F34" i="8"/>
  <c r="G9" i="8"/>
  <c r="G41" i="10"/>
  <c r="G21" i="9"/>
  <c r="G29" i="10"/>
  <c r="F7" i="8"/>
  <c r="F12" i="6"/>
  <c r="F8" i="9"/>
  <c r="G35" i="9"/>
  <c r="F11" i="6"/>
  <c r="F39" i="6"/>
  <c r="F29" i="6"/>
  <c r="F23" i="6"/>
  <c r="F39" i="9"/>
  <c r="G26" i="9"/>
  <c r="F35" i="6"/>
  <c r="F32" i="10"/>
  <c r="F30" i="9"/>
  <c r="G17" i="10"/>
  <c r="F27" i="9"/>
  <c r="F27" i="8"/>
  <c r="G17" i="9"/>
  <c r="F11" i="10"/>
  <c r="G30" i="6"/>
  <c r="F30" i="6"/>
  <c r="F15" i="6"/>
  <c r="F21" i="6"/>
  <c r="F38" i="9"/>
  <c r="G33" i="6"/>
  <c r="F33" i="6"/>
  <c r="G42" i="6"/>
  <c r="F42" i="6"/>
  <c r="G18" i="9"/>
  <c r="F18" i="9"/>
  <c r="G36" i="9"/>
  <c r="F36" i="9"/>
  <c r="G9" i="9"/>
  <c r="F9" i="9"/>
  <c r="G24" i="6"/>
  <c r="F24" i="6"/>
  <c r="G12" i="10"/>
  <c r="F12" i="10"/>
  <c r="G39" i="10"/>
  <c r="F39" i="10"/>
  <c r="F16" i="10"/>
  <c r="G16" i="10"/>
  <c r="G27" i="10"/>
  <c r="F27" i="10"/>
  <c r="F22" i="10"/>
  <c r="G22" i="10"/>
  <c r="G33" i="10"/>
  <c r="F33" i="10"/>
  <c r="F19" i="10"/>
  <c r="G19" i="10"/>
  <c r="G30" i="10"/>
  <c r="F30" i="10"/>
  <c r="F7" i="10"/>
  <c r="G7" i="10"/>
  <c r="F34" i="10"/>
  <c r="G34" i="10"/>
  <c r="G18" i="10"/>
  <c r="F18" i="10"/>
  <c r="F13" i="10"/>
  <c r="G13" i="10"/>
  <c r="F40" i="10"/>
  <c r="G40" i="10"/>
  <c r="F10" i="10"/>
  <c r="G10" i="10"/>
  <c r="F37" i="10"/>
  <c r="G37" i="10"/>
  <c r="G21" i="10"/>
  <c r="F21" i="10"/>
  <c r="F25" i="10"/>
  <c r="G25" i="10"/>
  <c r="G9" i="10"/>
  <c r="F9" i="10"/>
  <c r="G36" i="10"/>
  <c r="F36" i="10"/>
  <c r="F31" i="10"/>
  <c r="G31" i="10"/>
  <c r="G15" i="10"/>
  <c r="F15" i="10"/>
  <c r="G24" i="10"/>
  <c r="F24" i="10"/>
  <c r="G42" i="10"/>
  <c r="F42" i="10"/>
  <c r="F28" i="10"/>
  <c r="G28" i="10"/>
  <c r="F13" i="9"/>
  <c r="G13" i="9"/>
  <c r="F40" i="9"/>
  <c r="G40" i="9"/>
  <c r="F10" i="9"/>
  <c r="G10" i="9"/>
  <c r="F37" i="9"/>
  <c r="G37" i="9"/>
  <c r="F7" i="9"/>
  <c r="G7" i="9"/>
  <c r="F16" i="9"/>
  <c r="G16" i="9"/>
  <c r="F34" i="9"/>
  <c r="G34" i="9"/>
  <c r="F31" i="9"/>
  <c r="G31" i="9"/>
  <c r="F28" i="9"/>
  <c r="G28" i="9"/>
  <c r="F25" i="9"/>
  <c r="G25" i="9"/>
  <c r="F22" i="9"/>
  <c r="G22" i="9"/>
  <c r="F19" i="9"/>
  <c r="G19" i="9"/>
  <c r="F29" i="8"/>
  <c r="G29" i="8"/>
  <c r="F24" i="8"/>
  <c r="G24" i="8"/>
  <c r="G31" i="8"/>
  <c r="F31" i="8"/>
  <c r="G12" i="8"/>
  <c r="F12" i="8"/>
  <c r="F35" i="8"/>
  <c r="G35" i="8"/>
  <c r="G37" i="8"/>
  <c r="F37" i="8"/>
  <c r="F32" i="8"/>
  <c r="G32" i="8"/>
  <c r="F23" i="8"/>
  <c r="G23" i="8"/>
  <c r="F15" i="8"/>
  <c r="G15" i="8"/>
  <c r="G21" i="8"/>
  <c r="F21" i="8"/>
  <c r="G40" i="8"/>
  <c r="F40" i="8"/>
  <c r="G30" i="8"/>
  <c r="F30" i="8"/>
  <c r="F20" i="8"/>
  <c r="G20" i="8"/>
  <c r="G13" i="8"/>
  <c r="F13" i="8"/>
  <c r="G19" i="8"/>
  <c r="F19" i="8"/>
  <c r="F26" i="8"/>
  <c r="G26" i="8"/>
  <c r="F33" i="8"/>
  <c r="G33" i="8"/>
  <c r="G28" i="8"/>
  <c r="F28" i="8"/>
  <c r="F38" i="8"/>
  <c r="G38" i="8"/>
  <c r="F11" i="8"/>
  <c r="G11" i="8"/>
  <c r="G39" i="8"/>
  <c r="F39" i="8"/>
  <c r="F8" i="8"/>
  <c r="G8" i="8"/>
  <c r="G22" i="8"/>
  <c r="F22" i="8"/>
  <c r="G10" i="8"/>
  <c r="F10" i="8"/>
  <c r="F41" i="8"/>
  <c r="G41" i="8"/>
  <c r="F14" i="8"/>
  <c r="G14" i="8"/>
  <c r="F17" i="8"/>
  <c r="G17" i="8"/>
  <c r="G42" i="8"/>
  <c r="F42" i="8"/>
  <c r="F41" i="7"/>
  <c r="G41" i="7"/>
  <c r="F14" i="7"/>
  <c r="G14" i="7"/>
  <c r="G37" i="7"/>
  <c r="F37" i="7"/>
  <c r="G10" i="7"/>
  <c r="F10" i="7"/>
  <c r="G39" i="7"/>
  <c r="F39" i="7"/>
  <c r="G18" i="7"/>
  <c r="F18" i="7"/>
  <c r="F26" i="7"/>
  <c r="G26" i="7"/>
  <c r="G40" i="7"/>
  <c r="F40" i="7"/>
  <c r="G13" i="7"/>
  <c r="F13" i="7"/>
  <c r="G9" i="7"/>
  <c r="F9" i="7"/>
  <c r="F20" i="7"/>
  <c r="G20" i="7"/>
  <c r="G25" i="7"/>
  <c r="F25" i="7"/>
  <c r="G15" i="7"/>
  <c r="F15" i="7"/>
  <c r="F23" i="7"/>
  <c r="G23" i="7"/>
  <c r="G19" i="7"/>
  <c r="F19" i="7"/>
  <c r="G12" i="7"/>
  <c r="F12" i="7"/>
  <c r="G7" i="7"/>
  <c r="F7" i="7"/>
  <c r="F35" i="7"/>
  <c r="G35" i="7"/>
  <c r="F8" i="7"/>
  <c r="G8" i="7"/>
  <c r="G22" i="7"/>
  <c r="F22" i="7"/>
  <c r="G24" i="7"/>
  <c r="F24" i="7"/>
  <c r="F29" i="7"/>
  <c r="G29" i="7"/>
  <c r="G34" i="7"/>
  <c r="F34" i="7"/>
  <c r="G21" i="7"/>
  <c r="F21" i="7"/>
  <c r="G27" i="7"/>
  <c r="F27" i="7"/>
  <c r="F32" i="7"/>
  <c r="G32" i="7"/>
  <c r="G28" i="7"/>
  <c r="F28" i="7"/>
  <c r="G33" i="7"/>
  <c r="F33" i="7"/>
  <c r="G36" i="7"/>
  <c r="F36" i="7"/>
  <c r="F17" i="7"/>
  <c r="G17" i="7"/>
  <c r="G31" i="7"/>
  <c r="F31" i="7"/>
  <c r="G30" i="7"/>
  <c r="F30" i="7"/>
  <c r="F38" i="7"/>
  <c r="G38" i="7"/>
  <c r="F11" i="7"/>
  <c r="G11" i="7"/>
  <c r="G16" i="7"/>
  <c r="F16" i="7"/>
  <c r="G42" i="7"/>
  <c r="F42" i="7"/>
  <c r="F13" i="6"/>
  <c r="G13" i="6"/>
  <c r="F10" i="6"/>
  <c r="G10" i="6"/>
  <c r="F37" i="6"/>
  <c r="G37" i="6"/>
  <c r="F7" i="6"/>
  <c r="G7" i="6"/>
  <c r="F31" i="6"/>
  <c r="G31" i="6"/>
  <c r="F28" i="6"/>
  <c r="G28" i="6"/>
  <c r="F40" i="6"/>
  <c r="G40" i="6"/>
  <c r="F22" i="6"/>
  <c r="G22" i="6"/>
  <c r="F25" i="6"/>
  <c r="G25" i="6"/>
  <c r="F19" i="6"/>
  <c r="G19" i="6"/>
  <c r="F16" i="6"/>
  <c r="G16" i="6"/>
  <c r="F34" i="6"/>
  <c r="G34" i="6"/>
  <c r="G10" i="5"/>
  <c r="F10" i="5"/>
  <c r="F35" i="5"/>
  <c r="G35" i="5"/>
  <c r="F26" i="5"/>
  <c r="G26" i="5"/>
  <c r="F8" i="5"/>
  <c r="G8" i="5"/>
  <c r="F21" i="5"/>
  <c r="G21" i="5"/>
  <c r="G13" i="5"/>
  <c r="F13" i="5"/>
  <c r="G15" i="5"/>
  <c r="F15" i="5"/>
  <c r="G12" i="5"/>
  <c r="F12" i="5"/>
  <c r="F29" i="5"/>
  <c r="G29" i="5"/>
  <c r="F30" i="5"/>
  <c r="G30" i="5"/>
  <c r="G22" i="5"/>
  <c r="F22" i="5"/>
  <c r="G34" i="5"/>
  <c r="F34" i="5"/>
  <c r="G28" i="5"/>
  <c r="F28" i="5"/>
  <c r="F41" i="5"/>
  <c r="G41" i="5"/>
  <c r="F14" i="5"/>
  <c r="G14" i="5"/>
  <c r="G33" i="5"/>
  <c r="F33" i="5"/>
  <c r="G42" i="5"/>
  <c r="F42" i="5"/>
  <c r="G19" i="5"/>
  <c r="F19" i="5"/>
  <c r="F20" i="5"/>
  <c r="G20" i="5"/>
  <c r="G31" i="5"/>
  <c r="F31" i="5"/>
  <c r="F23" i="5"/>
  <c r="G23" i="5"/>
  <c r="G24" i="5"/>
  <c r="F24" i="5"/>
  <c r="F36" i="5"/>
  <c r="G36" i="5"/>
  <c r="G37" i="5"/>
  <c r="F37" i="5"/>
  <c r="F17" i="5"/>
  <c r="G17" i="5"/>
  <c r="F38" i="5"/>
  <c r="G38" i="5"/>
  <c r="F32" i="5"/>
  <c r="G32" i="5"/>
  <c r="G40" i="5"/>
  <c r="F40" i="5"/>
  <c r="F39" i="5"/>
  <c r="G39" i="5"/>
  <c r="F11" i="5"/>
  <c r="G11" i="5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D3" i="4"/>
  <c r="D42" i="4" s="1"/>
  <c r="D2" i="4"/>
  <c r="C6" i="4" s="1"/>
  <c r="D6" i="4" s="1"/>
  <c r="C7" i="4" l="1"/>
  <c r="E7" i="4" s="1"/>
  <c r="D12" i="4"/>
  <c r="C16" i="4"/>
  <c r="D21" i="4"/>
  <c r="C25" i="4"/>
  <c r="D30" i="4"/>
  <c r="C34" i="4"/>
  <c r="D39" i="4"/>
  <c r="C10" i="4"/>
  <c r="D15" i="4"/>
  <c r="C19" i="4"/>
  <c r="D24" i="4"/>
  <c r="C28" i="4"/>
  <c r="D33" i="4"/>
  <c r="C37" i="4"/>
  <c r="C41" i="4"/>
  <c r="D40" i="4"/>
  <c r="C38" i="4"/>
  <c r="D37" i="4"/>
  <c r="C35" i="4"/>
  <c r="D34" i="4"/>
  <c r="C32" i="4"/>
  <c r="D31" i="4"/>
  <c r="C29" i="4"/>
  <c r="D28" i="4"/>
  <c r="C26" i="4"/>
  <c r="D25" i="4"/>
  <c r="C23" i="4"/>
  <c r="D22" i="4"/>
  <c r="C20" i="4"/>
  <c r="D19" i="4"/>
  <c r="C17" i="4"/>
  <c r="D16" i="4"/>
  <c r="C14" i="4"/>
  <c r="D13" i="4"/>
  <c r="C11" i="4"/>
  <c r="D10" i="4"/>
  <c r="C8" i="4"/>
  <c r="D7" i="4"/>
  <c r="C42" i="4"/>
  <c r="D41" i="4"/>
  <c r="C39" i="4"/>
  <c r="D38" i="4"/>
  <c r="C36" i="4"/>
  <c r="D35" i="4"/>
  <c r="C33" i="4"/>
  <c r="D32" i="4"/>
  <c r="C30" i="4"/>
  <c r="D29" i="4"/>
  <c r="C27" i="4"/>
  <c r="D26" i="4"/>
  <c r="C24" i="4"/>
  <c r="D23" i="4"/>
  <c r="C21" i="4"/>
  <c r="D20" i="4"/>
  <c r="C18" i="4"/>
  <c r="D17" i="4"/>
  <c r="C15" i="4"/>
  <c r="D14" i="4"/>
  <c r="C12" i="4"/>
  <c r="D11" i="4"/>
  <c r="C9" i="4"/>
  <c r="D8" i="4"/>
  <c r="D9" i="4"/>
  <c r="C13" i="4"/>
  <c r="D18" i="4"/>
  <c r="C22" i="4"/>
  <c r="D27" i="4"/>
  <c r="C31" i="4"/>
  <c r="D36" i="4"/>
  <c r="C40" i="4"/>
  <c r="H7" i="4" l="1"/>
  <c r="H40" i="4"/>
  <c r="E40" i="4"/>
  <c r="H13" i="4"/>
  <c r="E13" i="4"/>
  <c r="H18" i="4"/>
  <c r="E18" i="4"/>
  <c r="H27" i="4"/>
  <c r="E27" i="4"/>
  <c r="H36" i="4"/>
  <c r="E36" i="4"/>
  <c r="E8" i="4"/>
  <c r="H8" i="4"/>
  <c r="H17" i="4"/>
  <c r="E17" i="4"/>
  <c r="H26" i="4"/>
  <c r="E26" i="4"/>
  <c r="H35" i="4"/>
  <c r="E35" i="4"/>
  <c r="H22" i="4"/>
  <c r="E22" i="4"/>
  <c r="H24" i="4"/>
  <c r="E24" i="4"/>
  <c r="H33" i="4"/>
  <c r="E33" i="4"/>
  <c r="H42" i="4"/>
  <c r="E42" i="4"/>
  <c r="E14" i="4"/>
  <c r="H14" i="4"/>
  <c r="E23" i="4"/>
  <c r="H23" i="4"/>
  <c r="E32" i="4"/>
  <c r="H32" i="4"/>
  <c r="H31" i="4"/>
  <c r="E31" i="4"/>
  <c r="H12" i="4"/>
  <c r="E12" i="4"/>
  <c r="H21" i="4"/>
  <c r="E21" i="4"/>
  <c r="H30" i="4"/>
  <c r="E30" i="4"/>
  <c r="H39" i="4"/>
  <c r="E39" i="4"/>
  <c r="H11" i="4"/>
  <c r="E11" i="4"/>
  <c r="H20" i="4"/>
  <c r="E20" i="4"/>
  <c r="H29" i="4"/>
  <c r="E29" i="4"/>
  <c r="H38" i="4"/>
  <c r="E38" i="4"/>
  <c r="G7" i="4"/>
  <c r="F7" i="4"/>
  <c r="H19" i="4"/>
  <c r="E19" i="4"/>
  <c r="H25" i="4"/>
  <c r="E25" i="4"/>
  <c r="H9" i="4"/>
  <c r="E9" i="4"/>
  <c r="H28" i="4"/>
  <c r="E28" i="4"/>
  <c r="H34" i="4"/>
  <c r="E34" i="4"/>
  <c r="H15" i="4"/>
  <c r="E15" i="4"/>
  <c r="E41" i="4"/>
  <c r="H41" i="4"/>
  <c r="H37" i="4"/>
  <c r="E37" i="4"/>
  <c r="H10" i="4"/>
  <c r="E10" i="4"/>
  <c r="H16" i="4"/>
  <c r="E16" i="4"/>
  <c r="G16" i="4" l="1"/>
  <c r="F16" i="4"/>
  <c r="G28" i="4"/>
  <c r="F28" i="4"/>
  <c r="G19" i="4"/>
  <c r="F19" i="4"/>
  <c r="F29" i="4"/>
  <c r="G29" i="4"/>
  <c r="F39" i="4"/>
  <c r="G39" i="4"/>
  <c r="F12" i="4"/>
  <c r="G12" i="4"/>
  <c r="F14" i="4"/>
  <c r="G14" i="4"/>
  <c r="F33" i="4"/>
  <c r="G33" i="4"/>
  <c r="F35" i="4"/>
  <c r="G35" i="4"/>
  <c r="G37" i="4"/>
  <c r="F37" i="4"/>
  <c r="F41" i="4"/>
  <c r="G41" i="4"/>
  <c r="G34" i="4"/>
  <c r="F34" i="4"/>
  <c r="G25" i="4"/>
  <c r="F25" i="4"/>
  <c r="F38" i="4"/>
  <c r="G38" i="4"/>
  <c r="F11" i="4"/>
  <c r="G11" i="4"/>
  <c r="F21" i="4"/>
  <c r="G21" i="4"/>
  <c r="F23" i="4"/>
  <c r="G23" i="4"/>
  <c r="F42" i="4"/>
  <c r="G42" i="4"/>
  <c r="G22" i="4"/>
  <c r="F22" i="4"/>
  <c r="F17" i="4"/>
  <c r="G17" i="4"/>
  <c r="F8" i="4"/>
  <c r="G8" i="4"/>
  <c r="F27" i="4"/>
  <c r="G27" i="4"/>
  <c r="G40" i="4"/>
  <c r="F40" i="4"/>
  <c r="F18" i="4"/>
  <c r="G18" i="4"/>
  <c r="G10" i="4"/>
  <c r="F10" i="4"/>
  <c r="F15" i="4"/>
  <c r="G15" i="4"/>
  <c r="F9" i="4"/>
  <c r="G9" i="4"/>
  <c r="F20" i="4"/>
  <c r="G20" i="4"/>
  <c r="F30" i="4"/>
  <c r="G30" i="4"/>
  <c r="G31" i="4"/>
  <c r="F31" i="4"/>
  <c r="F32" i="4"/>
  <c r="G32" i="4"/>
  <c r="F24" i="4"/>
  <c r="G24" i="4"/>
  <c r="F26" i="4"/>
  <c r="G26" i="4"/>
  <c r="F36" i="4"/>
  <c r="G36" i="4"/>
  <c r="G13" i="4"/>
  <c r="F13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D3" i="3"/>
  <c r="D39" i="3" s="1"/>
  <c r="D2" i="3"/>
  <c r="C6" i="3" s="1"/>
  <c r="D6" i="3" s="1"/>
  <c r="D3" i="1"/>
  <c r="D2" i="1"/>
  <c r="C27" i="3" l="1"/>
  <c r="E27" i="3" s="1"/>
  <c r="D41" i="3"/>
  <c r="C10" i="3"/>
  <c r="E10" i="3" s="1"/>
  <c r="G10" i="3" s="1"/>
  <c r="C21" i="3"/>
  <c r="H21" i="3" s="1"/>
  <c r="C37" i="3"/>
  <c r="E37" i="3" s="1"/>
  <c r="G37" i="3" s="1"/>
  <c r="D17" i="3"/>
  <c r="D30" i="3"/>
  <c r="D14" i="3"/>
  <c r="D24" i="3"/>
  <c r="C34" i="3"/>
  <c r="E34" i="3" s="1"/>
  <c r="G34" i="3" s="1"/>
  <c r="C12" i="3"/>
  <c r="E12" i="3" s="1"/>
  <c r="C18" i="3"/>
  <c r="E18" i="3" s="1"/>
  <c r="D21" i="3"/>
  <c r="C25" i="3"/>
  <c r="E25" i="3" s="1"/>
  <c r="F25" i="3" s="1"/>
  <c r="C28" i="3"/>
  <c r="E28" i="3" s="1"/>
  <c r="F28" i="3" s="1"/>
  <c r="D32" i="3"/>
  <c r="D35" i="3"/>
  <c r="C39" i="3"/>
  <c r="H39" i="3" s="1"/>
  <c r="D42" i="3"/>
  <c r="D8" i="3"/>
  <c r="D15" i="3"/>
  <c r="C7" i="3"/>
  <c r="E7" i="3" s="1"/>
  <c r="G7" i="3" s="1"/>
  <c r="C9" i="3"/>
  <c r="E9" i="3" s="1"/>
  <c r="D12" i="3"/>
  <c r="C16" i="3"/>
  <c r="E16" i="3" s="1"/>
  <c r="F16" i="3" s="1"/>
  <c r="C19" i="3"/>
  <c r="E19" i="3" s="1"/>
  <c r="G19" i="3" s="1"/>
  <c r="D23" i="3"/>
  <c r="D26" i="3"/>
  <c r="C30" i="3"/>
  <c r="H30" i="3" s="1"/>
  <c r="D33" i="3"/>
  <c r="C36" i="3"/>
  <c r="E36" i="3" s="1"/>
  <c r="C41" i="3"/>
  <c r="D40" i="3"/>
  <c r="C38" i="3"/>
  <c r="D37" i="3"/>
  <c r="C35" i="3"/>
  <c r="D34" i="3"/>
  <c r="C32" i="3"/>
  <c r="D31" i="3"/>
  <c r="C29" i="3"/>
  <c r="D28" i="3"/>
  <c r="C26" i="3"/>
  <c r="D25" i="3"/>
  <c r="C23" i="3"/>
  <c r="D22" i="3"/>
  <c r="C20" i="3"/>
  <c r="D19" i="3"/>
  <c r="C17" i="3"/>
  <c r="D16" i="3"/>
  <c r="C14" i="3"/>
  <c r="D13" i="3"/>
  <c r="C11" i="3"/>
  <c r="D10" i="3"/>
  <c r="C8" i="3"/>
  <c r="D7" i="3"/>
  <c r="D9" i="3"/>
  <c r="D11" i="3"/>
  <c r="C13" i="3"/>
  <c r="C15" i="3"/>
  <c r="D18" i="3"/>
  <c r="D20" i="3"/>
  <c r="C22" i="3"/>
  <c r="C24" i="3"/>
  <c r="D27" i="3"/>
  <c r="D29" i="3"/>
  <c r="C31" i="3"/>
  <c r="C33" i="3"/>
  <c r="D36" i="3"/>
  <c r="D38" i="3"/>
  <c r="C40" i="3"/>
  <c r="C42" i="3"/>
  <c r="H34" i="3" l="1"/>
  <c r="E21" i="3"/>
  <c r="G21" i="3" s="1"/>
  <c r="G28" i="3"/>
  <c r="F10" i="3"/>
  <c r="H27" i="3"/>
  <c r="F34" i="3"/>
  <c r="E39" i="3"/>
  <c r="G39" i="3" s="1"/>
  <c r="H10" i="3"/>
  <c r="H36" i="3"/>
  <c r="H18" i="3"/>
  <c r="F37" i="3"/>
  <c r="E30" i="3"/>
  <c r="G30" i="3" s="1"/>
  <c r="H12" i="3"/>
  <c r="H25" i="3"/>
  <c r="H9" i="3"/>
  <c r="H37" i="3"/>
  <c r="G25" i="3"/>
  <c r="F19" i="3"/>
  <c r="H19" i="3"/>
  <c r="H28" i="3"/>
  <c r="G16" i="3"/>
  <c r="H16" i="3"/>
  <c r="H7" i="3"/>
  <c r="F7" i="3"/>
  <c r="H31" i="3"/>
  <c r="E31" i="3"/>
  <c r="H24" i="3"/>
  <c r="E24" i="3"/>
  <c r="E8" i="3"/>
  <c r="H8" i="3"/>
  <c r="E17" i="3"/>
  <c r="H17" i="3"/>
  <c r="E26" i="3"/>
  <c r="H26" i="3"/>
  <c r="E35" i="3"/>
  <c r="H35" i="3"/>
  <c r="H42" i="3"/>
  <c r="E42" i="3"/>
  <c r="H22" i="3"/>
  <c r="E22" i="3"/>
  <c r="H15" i="3"/>
  <c r="E15" i="3"/>
  <c r="E14" i="3"/>
  <c r="H14" i="3"/>
  <c r="E23" i="3"/>
  <c r="H23" i="3"/>
  <c r="E32" i="3"/>
  <c r="H32" i="3"/>
  <c r="E41" i="3"/>
  <c r="H41" i="3"/>
  <c r="H40" i="3"/>
  <c r="E40" i="3"/>
  <c r="H33" i="3"/>
  <c r="E33" i="3"/>
  <c r="H13" i="3"/>
  <c r="E13" i="3"/>
  <c r="H11" i="3"/>
  <c r="E11" i="3"/>
  <c r="H20" i="3"/>
  <c r="E20" i="3"/>
  <c r="H29" i="3"/>
  <c r="E29" i="3"/>
  <c r="H38" i="3"/>
  <c r="E38" i="3"/>
  <c r="G36" i="3"/>
  <c r="F36" i="3"/>
  <c r="G27" i="3"/>
  <c r="F27" i="3"/>
  <c r="G18" i="3"/>
  <c r="F18" i="3"/>
  <c r="G9" i="3"/>
  <c r="F9" i="3"/>
  <c r="F12" i="3"/>
  <c r="G12" i="3"/>
  <c r="F21" i="3" l="1"/>
  <c r="F39" i="3"/>
  <c r="F30" i="3"/>
  <c r="F20" i="3"/>
  <c r="G20" i="3"/>
  <c r="G33" i="3"/>
  <c r="F33" i="3"/>
  <c r="F23" i="3"/>
  <c r="G23" i="3"/>
  <c r="G15" i="3"/>
  <c r="F15" i="3"/>
  <c r="F26" i="3"/>
  <c r="G26" i="3"/>
  <c r="F29" i="3"/>
  <c r="G29" i="3"/>
  <c r="G13" i="3"/>
  <c r="F13" i="3"/>
  <c r="F32" i="3"/>
  <c r="G32" i="3"/>
  <c r="G42" i="3"/>
  <c r="F42" i="3"/>
  <c r="F35" i="3"/>
  <c r="G35" i="3"/>
  <c r="F8" i="3"/>
  <c r="G8" i="3"/>
  <c r="G31" i="3"/>
  <c r="F31" i="3"/>
  <c r="F38" i="3"/>
  <c r="G38" i="3"/>
  <c r="F11" i="3"/>
  <c r="G11" i="3"/>
  <c r="G40" i="3"/>
  <c r="F40" i="3"/>
  <c r="F41" i="3"/>
  <c r="G41" i="3"/>
  <c r="F14" i="3"/>
  <c r="G14" i="3"/>
  <c r="G22" i="3"/>
  <c r="F22" i="3"/>
  <c r="F17" i="3"/>
  <c r="G17" i="3"/>
  <c r="G24" i="3"/>
  <c r="F24" i="3"/>
  <c r="D42" i="1" l="1"/>
  <c r="C42" i="1"/>
  <c r="H42" i="1" s="1"/>
  <c r="D41" i="1"/>
  <c r="C41" i="1"/>
  <c r="H41" i="1" s="1"/>
  <c r="D40" i="1"/>
  <c r="C40" i="1"/>
  <c r="H40" i="1" s="1"/>
  <c r="D39" i="1"/>
  <c r="C39" i="1"/>
  <c r="H39" i="1" s="1"/>
  <c r="D38" i="1"/>
  <c r="C38" i="1"/>
  <c r="H38" i="1" s="1"/>
  <c r="D37" i="1"/>
  <c r="C37" i="1"/>
  <c r="H37" i="1" s="1"/>
  <c r="D36" i="1"/>
  <c r="C36" i="1"/>
  <c r="H36" i="1" s="1"/>
  <c r="D35" i="1"/>
  <c r="C35" i="1"/>
  <c r="H35" i="1" s="1"/>
  <c r="D34" i="1"/>
  <c r="C34" i="1"/>
  <c r="H34" i="1" s="1"/>
  <c r="D33" i="1"/>
  <c r="C33" i="1"/>
  <c r="H33" i="1" s="1"/>
  <c r="D32" i="1"/>
  <c r="C32" i="1"/>
  <c r="H32" i="1" s="1"/>
  <c r="D31" i="1"/>
  <c r="C31" i="1"/>
  <c r="H31" i="1" s="1"/>
  <c r="D30" i="1"/>
  <c r="C30" i="1"/>
  <c r="H30" i="1" s="1"/>
  <c r="D29" i="1"/>
  <c r="C29" i="1"/>
  <c r="H29" i="1" s="1"/>
  <c r="D28" i="1"/>
  <c r="C28" i="1"/>
  <c r="H28" i="1" s="1"/>
  <c r="D27" i="1"/>
  <c r="C27" i="1"/>
  <c r="H27" i="1" s="1"/>
  <c r="D26" i="1"/>
  <c r="C26" i="1"/>
  <c r="H26" i="1" s="1"/>
  <c r="D25" i="1"/>
  <c r="C25" i="1"/>
  <c r="H25" i="1" s="1"/>
  <c r="D24" i="1"/>
  <c r="C24" i="1"/>
  <c r="E24" i="1" s="1"/>
  <c r="F24" i="1" s="1"/>
  <c r="D23" i="1"/>
  <c r="C23" i="1"/>
  <c r="H23" i="1" s="1"/>
  <c r="D22" i="1"/>
  <c r="C22" i="1"/>
  <c r="H22" i="1" s="1"/>
  <c r="D21" i="1"/>
  <c r="C21" i="1"/>
  <c r="E21" i="1" s="1"/>
  <c r="D20" i="1"/>
  <c r="C20" i="1"/>
  <c r="H20" i="1" s="1"/>
  <c r="D19" i="1"/>
  <c r="C19" i="1"/>
  <c r="H19" i="1" s="1"/>
  <c r="D18" i="1"/>
  <c r="C18" i="1"/>
  <c r="H18" i="1" s="1"/>
  <c r="D17" i="1"/>
  <c r="C17" i="1"/>
  <c r="E17" i="1" s="1"/>
  <c r="F17" i="1" s="1"/>
  <c r="D16" i="1"/>
  <c r="C16" i="1"/>
  <c r="H16" i="1" s="1"/>
  <c r="D15" i="1"/>
  <c r="C15" i="1"/>
  <c r="E15" i="1" s="1"/>
  <c r="F15" i="1" s="1"/>
  <c r="D14" i="1"/>
  <c r="C14" i="1"/>
  <c r="H14" i="1" s="1"/>
  <c r="D13" i="1"/>
  <c r="C13" i="1"/>
  <c r="H13" i="1" s="1"/>
  <c r="D12" i="1"/>
  <c r="C12" i="1"/>
  <c r="E12" i="1" s="1"/>
  <c r="D11" i="1"/>
  <c r="C11" i="1"/>
  <c r="H11" i="1" s="1"/>
  <c r="D10" i="1"/>
  <c r="C10" i="1"/>
  <c r="D9" i="1"/>
  <c r="C9" i="1"/>
  <c r="H9" i="1" s="1"/>
  <c r="D8" i="1"/>
  <c r="C8" i="1"/>
  <c r="E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D7" i="1"/>
  <c r="C7" i="1"/>
  <c r="C6" i="1"/>
  <c r="D6" i="1" s="1"/>
  <c r="E29" i="1" l="1"/>
  <c r="F29" i="1" s="1"/>
  <c r="E36" i="1"/>
  <c r="F36" i="1" s="1"/>
  <c r="H15" i="1"/>
  <c r="H24" i="1"/>
  <c r="E11" i="1"/>
  <c r="G11" i="1" s="1"/>
  <c r="E20" i="1"/>
  <c r="F20" i="1" s="1"/>
  <c r="E27" i="1"/>
  <c r="F27" i="1" s="1"/>
  <c r="E32" i="1"/>
  <c r="F32" i="1" s="1"/>
  <c r="E33" i="1"/>
  <c r="F33" i="1" s="1"/>
  <c r="E9" i="1"/>
  <c r="F9" i="1" s="1"/>
  <c r="E14" i="1"/>
  <c r="G14" i="1" s="1"/>
  <c r="H17" i="1"/>
  <c r="E18" i="1"/>
  <c r="F18" i="1" s="1"/>
  <c r="E23" i="1"/>
  <c r="F23" i="1" s="1"/>
  <c r="E38" i="1"/>
  <c r="F38" i="1" s="1"/>
  <c r="F12" i="1"/>
  <c r="G12" i="1"/>
  <c r="F21" i="1"/>
  <c r="G21" i="1"/>
  <c r="H8" i="1"/>
  <c r="H12" i="1"/>
  <c r="G18" i="1"/>
  <c r="H21" i="1"/>
  <c r="G15" i="1"/>
  <c r="G24" i="1"/>
  <c r="E26" i="1"/>
  <c r="F26" i="1" s="1"/>
  <c r="E30" i="1"/>
  <c r="E35" i="1"/>
  <c r="F35" i="1" s="1"/>
  <c r="E39" i="1"/>
  <c r="E41" i="1"/>
  <c r="F41" i="1" s="1"/>
  <c r="H7" i="1"/>
  <c r="E7" i="1"/>
  <c r="G8" i="1"/>
  <c r="F8" i="1"/>
  <c r="H10" i="1"/>
  <c r="E10" i="1"/>
  <c r="E13" i="1"/>
  <c r="E16" i="1"/>
  <c r="G17" i="1"/>
  <c r="E19" i="1"/>
  <c r="E22" i="1"/>
  <c r="E25" i="1"/>
  <c r="E28" i="1"/>
  <c r="E31" i="1"/>
  <c r="E34" i="1"/>
  <c r="E37" i="1"/>
  <c r="E40" i="1"/>
  <c r="E42" i="1"/>
  <c r="G38" i="1" l="1"/>
  <c r="G29" i="1"/>
  <c r="G32" i="1"/>
  <c r="G23" i="1"/>
  <c r="G36" i="1"/>
  <c r="G33" i="1"/>
  <c r="G20" i="1"/>
  <c r="G27" i="1"/>
  <c r="G35" i="1"/>
  <c r="G26" i="1"/>
  <c r="F11" i="1"/>
  <c r="G41" i="1"/>
  <c r="F14" i="1"/>
  <c r="G9" i="1"/>
  <c r="F39" i="1"/>
  <c r="G39" i="1"/>
  <c r="F30" i="1"/>
  <c r="G30" i="1"/>
  <c r="G40" i="1"/>
  <c r="F40" i="1"/>
  <c r="G31" i="1"/>
  <c r="F31" i="1"/>
  <c r="G22" i="1"/>
  <c r="F22" i="1"/>
  <c r="G7" i="1"/>
  <c r="F7" i="1"/>
  <c r="F42" i="1"/>
  <c r="G42" i="1"/>
  <c r="G34" i="1"/>
  <c r="F34" i="1"/>
  <c r="G25" i="1"/>
  <c r="F25" i="1"/>
  <c r="G16" i="1"/>
  <c r="F16" i="1"/>
  <c r="G37" i="1"/>
  <c r="F37" i="1"/>
  <c r="G28" i="1"/>
  <c r="F28" i="1"/>
  <c r="G19" i="1"/>
  <c r="F19" i="1"/>
  <c r="F13" i="1"/>
  <c r="G13" i="1"/>
  <c r="G10" i="1"/>
  <c r="F10" i="1"/>
</calcChain>
</file>

<file path=xl/sharedStrings.xml><?xml version="1.0" encoding="utf-8"?>
<sst xmlns="http://schemas.openxmlformats.org/spreadsheetml/2006/main" count="185" uniqueCount="66">
  <si>
    <t>B2A</t>
  </si>
  <si>
    <t xml:space="preserve">coëfficiënt: </t>
  </si>
  <si>
    <t>JAARLOON</t>
  </si>
  <si>
    <t>MAANDLOON</t>
  </si>
  <si>
    <t>UURLOON</t>
  </si>
  <si>
    <t>38u</t>
  </si>
  <si>
    <t>40u</t>
  </si>
  <si>
    <t>L4</t>
  </si>
  <si>
    <t>Logistiek personeel klasse 4</t>
  </si>
  <si>
    <t>L3</t>
  </si>
  <si>
    <t xml:space="preserve">L2    </t>
  </si>
  <si>
    <t>Logistiek personeel klasse 2</t>
  </si>
  <si>
    <t>A1</t>
  </si>
  <si>
    <t>Administratief + logistiek personeel klasse 1</t>
  </si>
  <si>
    <t>A2</t>
  </si>
  <si>
    <t>MV2</t>
  </si>
  <si>
    <t>B2B</t>
  </si>
  <si>
    <t>Hoofdopvoeder</t>
  </si>
  <si>
    <t>MV1</t>
  </si>
  <si>
    <t>L1</t>
  </si>
  <si>
    <t>K3</t>
  </si>
  <si>
    <t>Directeur 30-59 bedden</t>
  </si>
  <si>
    <t>G1</t>
  </si>
  <si>
    <t>Geneesheer omnipracticus</t>
  </si>
  <si>
    <t>GS</t>
  </si>
  <si>
    <t>Geneesheer specialist</t>
  </si>
  <si>
    <t>B1C</t>
  </si>
  <si>
    <t>B1B</t>
  </si>
  <si>
    <t>GEW</t>
  </si>
  <si>
    <t>Gewaarborgd inkomen</t>
  </si>
  <si>
    <t>Logistiek personeel klasse 3</t>
  </si>
  <si>
    <t>INDEX</t>
  </si>
  <si>
    <t>LOGISTIEK PERSONEEL KLASSE 4</t>
  </si>
  <si>
    <t>LOGISTIEK PERSONEEL KLASSE 3</t>
  </si>
  <si>
    <t>L2</t>
  </si>
  <si>
    <t>LOGISTIEK PERSONEEL KLASSE 2</t>
  </si>
  <si>
    <t>ADMINISTRATIEF + LOGISTIEK PERSONEEL KLASSE 1</t>
  </si>
  <si>
    <t>HOOFDOPVOEDER</t>
  </si>
  <si>
    <t>DIRECTEUR 30-59 BEDDEN</t>
  </si>
  <si>
    <t>GENEESHEER OMNIPRACTICUS</t>
  </si>
  <si>
    <t>GENEESHEER SPECIALIST</t>
  </si>
  <si>
    <t>GEWAARBORGD  INKOMEN</t>
  </si>
  <si>
    <t>DATUM</t>
  </si>
  <si>
    <t>Licentiaten / masters</t>
  </si>
  <si>
    <t>LICENTIATEN / MASTERS</t>
  </si>
  <si>
    <t>OVERZICHT BAREMA'S P.C. 331 GID</t>
  </si>
  <si>
    <t>A3</t>
  </si>
  <si>
    <t>B3</t>
  </si>
  <si>
    <t>Begeleidend personeel klasse 3</t>
  </si>
  <si>
    <t xml:space="preserve">Begeleidend personeel klasse 2B </t>
  </si>
  <si>
    <t>Begeleidend personeel klasse 2A</t>
  </si>
  <si>
    <t>Begeleidend personeel klasse 1</t>
  </si>
  <si>
    <t>Gebrevetteerde verpleegkundige</t>
  </si>
  <si>
    <t>Sociaal, verpleegkundig, paramedisch en therapeutisch personeel</t>
  </si>
  <si>
    <t>Administratief personeel klasse 3</t>
  </si>
  <si>
    <t>Administratief personeel klasse 2</t>
  </si>
  <si>
    <t>ADMINISTRATIEF PERSONEEL KLASSE 2</t>
  </si>
  <si>
    <t>ADMINISTRATIEF PERSONEEL KLASSE 3</t>
  </si>
  <si>
    <t>BEGELEIDEND PERSONEEL KLASSE 2B</t>
  </si>
  <si>
    <t>BEGELEIDEND PERSONEEL KLASSE 3</t>
  </si>
  <si>
    <t>BEGELEIDEND PERSONEEL KLASSE 2A</t>
  </si>
  <si>
    <t>BEGELEIDEND PERSONEEL KLASSE 1</t>
  </si>
  <si>
    <t>GEBREVETTEERDE VERPLEEGKUNDIGE</t>
  </si>
  <si>
    <t>SOCIAAL, VERPLEEGKUNDIG, PARAMEDISCH &amp; THERAPEUTISCH PERSONEEL</t>
  </si>
  <si>
    <t>basis 01/01/2022</t>
  </si>
  <si>
    <t>Jaarloon is lager dan sectoraal minimumloon van 23.133,23 euro.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</si>
</sst>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"/>
    <numFmt numFmtId="165" formatCode="#,##0.0000"/>
  </numFmts>
  <fonts count="9" x14ac:knownFonts="1">
    <font>
      <sz val="10"/>
      <name val="Arial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/>
    <xf numFmtId="9" fontId="2" fillId="0" borderId="6" xfId="0" applyNumberFormat="1" applyFont="1" applyBorder="1" applyAlignment="1">
      <alignment horizontal="center"/>
    </xf>
    <xf numFmtId="9" fontId="2" fillId="0" borderId="6" xfId="0" applyNumberFormat="1" applyFont="1" applyBorder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9" fontId="2" fillId="0" borderId="9" xfId="0" applyNumberFormat="1" applyFont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6" xfId="0" applyNumberFormat="1" applyFont="1" applyBorder="1" applyAlignment="1"/>
    <xf numFmtId="165" fontId="2" fillId="0" borderId="6" xfId="0" applyNumberFormat="1" applyFont="1" applyBorder="1" applyAlignment="1"/>
    <xf numFmtId="165" fontId="2" fillId="0" borderId="5" xfId="0" applyNumberFormat="1" applyFont="1" applyBorder="1" applyAlignment="1"/>
    <xf numFmtId="0" fontId="2" fillId="0" borderId="8" xfId="0" applyFont="1" applyBorder="1"/>
    <xf numFmtId="4" fontId="2" fillId="0" borderId="9" xfId="0" applyNumberFormat="1" applyFont="1" applyBorder="1" applyAlignment="1"/>
    <xf numFmtId="165" fontId="2" fillId="0" borderId="9" xfId="0" applyNumberFormat="1" applyFont="1" applyBorder="1" applyAlignment="1"/>
    <xf numFmtId="165" fontId="2" fillId="0" borderId="8" xfId="0" applyNumberFormat="1" applyFont="1" applyBorder="1" applyAlignment="1"/>
    <xf numFmtId="0" fontId="4" fillId="0" borderId="0" xfId="0" applyFont="1"/>
    <xf numFmtId="164" fontId="4" fillId="3" borderId="0" xfId="0" quotePrefix="1" applyNumberFormat="1" applyFont="1" applyFill="1" applyAlignment="1">
      <alignment horizontal="right"/>
    </xf>
    <xf numFmtId="9" fontId="2" fillId="0" borderId="9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/>
    <xf numFmtId="0" fontId="5" fillId="2" borderId="0" xfId="0" applyFont="1" applyFill="1"/>
    <xf numFmtId="0" fontId="2" fillId="2" borderId="0" xfId="0" applyFont="1" applyFill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0" xfId="2"/>
    <xf numFmtId="0" fontId="8" fillId="0" borderId="0" xfId="0" applyFont="1"/>
    <xf numFmtId="10" fontId="4" fillId="3" borderId="0" xfId="1" applyNumberFormat="1" applyFont="1" applyFill="1"/>
    <xf numFmtId="10" fontId="2" fillId="0" borderId="0" xfId="1" applyNumberFormat="1" applyFont="1"/>
    <xf numFmtId="0" fontId="7" fillId="0" borderId="0" xfId="2" applyFill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3">
    <cellStyle name="Hyperlink" xfId="2" builtinId="8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abSelected="1" zoomScaleNormal="100" workbookViewId="0"/>
  </sheetViews>
  <sheetFormatPr defaultColWidth="9.109375" defaultRowHeight="14.4" x14ac:dyDescent="0.3"/>
  <cols>
    <col min="1" max="1" width="10.5546875" style="25" bestFit="1" customWidth="1"/>
    <col min="2" max="2" width="56.5546875" style="25" bestFit="1" customWidth="1"/>
    <col min="3" max="16384" width="9.109375" style="25"/>
  </cols>
  <sheetData>
    <row r="2" spans="1:2" ht="18" x14ac:dyDescent="0.35">
      <c r="A2" s="35" t="s">
        <v>45</v>
      </c>
    </row>
    <row r="4" spans="1:2" x14ac:dyDescent="0.3">
      <c r="A4" s="25" t="s">
        <v>42</v>
      </c>
      <c r="B4" s="26">
        <v>44927</v>
      </c>
    </row>
    <row r="6" spans="1:2" x14ac:dyDescent="0.3">
      <c r="A6" s="25" t="s">
        <v>31</v>
      </c>
      <c r="B6" s="36">
        <f>ROUND(100%*1.02^6,4)</f>
        <v>1.1262000000000001</v>
      </c>
    </row>
    <row r="8" spans="1:2" x14ac:dyDescent="0.3">
      <c r="A8" s="25" t="s">
        <v>7</v>
      </c>
      <c r="B8" s="34" t="s">
        <v>8</v>
      </c>
    </row>
    <row r="9" spans="1:2" x14ac:dyDescent="0.3">
      <c r="A9" s="25" t="s">
        <v>9</v>
      </c>
      <c r="B9" s="34" t="s">
        <v>30</v>
      </c>
    </row>
    <row r="10" spans="1:2" x14ac:dyDescent="0.3">
      <c r="A10" s="25" t="s">
        <v>10</v>
      </c>
      <c r="B10" s="34" t="s">
        <v>11</v>
      </c>
    </row>
    <row r="11" spans="1:2" x14ac:dyDescent="0.3">
      <c r="A11" s="25" t="s">
        <v>46</v>
      </c>
      <c r="B11" s="34" t="s">
        <v>54</v>
      </c>
    </row>
    <row r="12" spans="1:2" x14ac:dyDescent="0.3">
      <c r="A12" s="25" t="s">
        <v>14</v>
      </c>
      <c r="B12" s="34" t="s">
        <v>55</v>
      </c>
    </row>
    <row r="13" spans="1:2" x14ac:dyDescent="0.3">
      <c r="A13" s="25" t="s">
        <v>12</v>
      </c>
      <c r="B13" s="34" t="s">
        <v>13</v>
      </c>
    </row>
    <row r="14" spans="1:2" x14ac:dyDescent="0.3">
      <c r="A14" s="25" t="s">
        <v>47</v>
      </c>
      <c r="B14" s="34" t="s">
        <v>48</v>
      </c>
    </row>
    <row r="15" spans="1:2" x14ac:dyDescent="0.3">
      <c r="A15" s="25" t="s">
        <v>16</v>
      </c>
      <c r="B15" s="34" t="s">
        <v>49</v>
      </c>
    </row>
    <row r="16" spans="1:2" x14ac:dyDescent="0.3">
      <c r="A16" s="25" t="s">
        <v>0</v>
      </c>
      <c r="B16" s="34" t="s">
        <v>50</v>
      </c>
    </row>
    <row r="17" spans="1:2" x14ac:dyDescent="0.3">
      <c r="A17" s="25" t="s">
        <v>26</v>
      </c>
      <c r="B17" s="34" t="s">
        <v>51</v>
      </c>
    </row>
    <row r="18" spans="1:2" x14ac:dyDescent="0.3">
      <c r="A18" s="25" t="s">
        <v>27</v>
      </c>
      <c r="B18" s="38" t="s">
        <v>17</v>
      </c>
    </row>
    <row r="19" spans="1:2" x14ac:dyDescent="0.3">
      <c r="A19" s="25" t="s">
        <v>15</v>
      </c>
      <c r="B19" s="38" t="s">
        <v>52</v>
      </c>
    </row>
    <row r="20" spans="1:2" x14ac:dyDescent="0.3">
      <c r="A20" s="25" t="s">
        <v>18</v>
      </c>
      <c r="B20" s="38" t="s">
        <v>53</v>
      </c>
    </row>
    <row r="21" spans="1:2" x14ac:dyDescent="0.3">
      <c r="A21" s="25" t="s">
        <v>19</v>
      </c>
      <c r="B21" s="38" t="s">
        <v>43</v>
      </c>
    </row>
    <row r="22" spans="1:2" x14ac:dyDescent="0.3">
      <c r="A22" s="25" t="s">
        <v>20</v>
      </c>
      <c r="B22" s="38" t="s">
        <v>21</v>
      </c>
    </row>
    <row r="23" spans="1:2" x14ac:dyDescent="0.3">
      <c r="A23" s="25" t="s">
        <v>22</v>
      </c>
      <c r="B23" s="34" t="s">
        <v>23</v>
      </c>
    </row>
    <row r="24" spans="1:2" x14ac:dyDescent="0.3">
      <c r="A24" s="25" t="s">
        <v>24</v>
      </c>
      <c r="B24" s="34" t="s">
        <v>25</v>
      </c>
    </row>
    <row r="25" spans="1:2" x14ac:dyDescent="0.3">
      <c r="A25" s="25" t="s">
        <v>28</v>
      </c>
      <c r="B25" s="34" t="s">
        <v>29</v>
      </c>
    </row>
  </sheetData>
  <hyperlinks>
    <hyperlink ref="B8" location="'L4'!A1" display="Logistiek personeel klasse 4" xr:uid="{00000000-0004-0000-0000-000000000000}"/>
    <hyperlink ref="B9" location="'L3'!A1" display="Logistiek personeel klasse 3" xr:uid="{00000000-0004-0000-0000-000001000000}"/>
    <hyperlink ref="B10" location="'L2'!A1" display="Logistiek personeel klasse 2" xr:uid="{00000000-0004-0000-0000-000002000000}"/>
    <hyperlink ref="B12" location="'A2'!A1" display="Administratief + logistiek personeel klasse 2" xr:uid="{00000000-0004-0000-0000-000003000000}"/>
    <hyperlink ref="B13" location="'A1'!A1" display="Administratief + logistiek personeel klasse 1" xr:uid="{00000000-0004-0000-0000-000004000000}"/>
    <hyperlink ref="B15" location="B2B!A1" display="Begeleidend en verzorgend personeel klasse 2B " xr:uid="{00000000-0004-0000-0000-000005000000}"/>
    <hyperlink ref="B16" location="B2A!A1" display="Begeleidend en verzorgend personeel klasse 2A" xr:uid="{00000000-0004-0000-0000-000006000000}"/>
    <hyperlink ref="B17" location="B1C!A1" display="Opvoedend personeel klasse 1" xr:uid="{00000000-0004-0000-0000-000007000000}"/>
    <hyperlink ref="B18" location="B1B!A1" display="Hoofdopvoeder" xr:uid="{00000000-0004-0000-0000-000008000000}"/>
    <hyperlink ref="B19" location="'MV2'!A1" display="Verzorgend personeel" xr:uid="{00000000-0004-0000-0000-000009000000}"/>
    <hyperlink ref="B20" location="'MV1'!A1" display="Sociaal paramedisch en therapeutisch personeel" xr:uid="{00000000-0004-0000-0000-00000A000000}"/>
    <hyperlink ref="B21" location="'L1'!A1" display="Licentiaten" xr:uid="{00000000-0004-0000-0000-00000B000000}"/>
    <hyperlink ref="B22" location="'K3'!A1" display="Directeur 30-59 bedden" xr:uid="{00000000-0004-0000-0000-00000C000000}"/>
    <hyperlink ref="B23" location="'G1'!A1" display="Geneesheer omnipracticus" xr:uid="{00000000-0004-0000-0000-00000D000000}"/>
    <hyperlink ref="B24" location="GS!A1" display="Geneesheer specialist" xr:uid="{00000000-0004-0000-0000-00000E000000}"/>
    <hyperlink ref="B25" location="GEW!A1" display="Gewaarborgd inkomen" xr:uid="{00000000-0004-0000-0000-00000F000000}"/>
    <hyperlink ref="B14" location="'B3'!A1" display="Begeleidend personeel klasse 3" xr:uid="{00000000-0004-0000-0000-000010000000}"/>
    <hyperlink ref="B11" location="'A3'!A1" display="Administratief personeel klasse 3" xr:uid="{00000000-0004-0000-0000-000011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0</v>
      </c>
      <c r="B1" s="1" t="s">
        <v>60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29351.57</v>
      </c>
      <c r="C7" s="18">
        <f t="shared" ref="C7:C42" si="0">B7*$D$3</f>
        <v>33055.738133999999</v>
      </c>
      <c r="D7" s="18">
        <f t="shared" ref="D7:D42" si="1">B7/12*$D$3</f>
        <v>2754.6448445000001</v>
      </c>
      <c r="E7" s="19">
        <f t="shared" ref="E7:E42" si="2">C7/1976</f>
        <v>16.728612415991904</v>
      </c>
      <c r="F7" s="19">
        <f>E7/2</f>
        <v>8.364306207995952</v>
      </c>
      <c r="G7" s="19">
        <f>E7/5</f>
        <v>3.3457224831983807</v>
      </c>
      <c r="H7" s="20">
        <f>C7/2080</f>
        <v>15.892181795192307</v>
      </c>
    </row>
    <row r="8" spans="1:8" x14ac:dyDescent="0.3">
      <c r="A8" s="8">
        <f>A7+1</f>
        <v>1</v>
      </c>
      <c r="B8" s="18">
        <v>30216.78</v>
      </c>
      <c r="C8" s="18">
        <f t="shared" si="0"/>
        <v>34030.137635999999</v>
      </c>
      <c r="D8" s="18">
        <f t="shared" si="1"/>
        <v>2835.8448030000004</v>
      </c>
      <c r="E8" s="19">
        <f t="shared" si="2"/>
        <v>17.221729572874494</v>
      </c>
      <c r="F8" s="19">
        <f t="shared" ref="F8:F42" si="3">E8/2</f>
        <v>8.6108647864372472</v>
      </c>
      <c r="G8" s="19">
        <f t="shared" ref="G8:G42" si="4">E8/5</f>
        <v>3.4443459145748987</v>
      </c>
      <c r="H8" s="20">
        <f t="shared" ref="H8:H42" si="5">C8/2080</f>
        <v>16.36064309423077</v>
      </c>
    </row>
    <row r="9" spans="1:8" x14ac:dyDescent="0.3">
      <c r="A9" s="8">
        <f t="shared" ref="A9:A42" si="6">A8+1</f>
        <v>2</v>
      </c>
      <c r="B9" s="18">
        <v>31145.84</v>
      </c>
      <c r="C9" s="18">
        <f t="shared" si="0"/>
        <v>35076.445008000002</v>
      </c>
      <c r="D9" s="18">
        <f t="shared" si="1"/>
        <v>2923.037084</v>
      </c>
      <c r="E9" s="19">
        <f t="shared" si="2"/>
        <v>17.75123735222672</v>
      </c>
      <c r="F9" s="19">
        <f t="shared" si="3"/>
        <v>8.8756186761133602</v>
      </c>
      <c r="G9" s="19">
        <f t="shared" si="4"/>
        <v>3.5502474704453442</v>
      </c>
      <c r="H9" s="20">
        <f t="shared" si="5"/>
        <v>16.863675484615385</v>
      </c>
    </row>
    <row r="10" spans="1:8" x14ac:dyDescent="0.3">
      <c r="A10" s="8">
        <f t="shared" si="6"/>
        <v>3</v>
      </c>
      <c r="B10" s="18">
        <v>32066.16</v>
      </c>
      <c r="C10" s="18">
        <f t="shared" si="0"/>
        <v>36112.909392000001</v>
      </c>
      <c r="D10" s="18">
        <f t="shared" si="1"/>
        <v>3009.4091160000003</v>
      </c>
      <c r="E10" s="19">
        <f t="shared" si="2"/>
        <v>18.275763862348178</v>
      </c>
      <c r="F10" s="19">
        <f t="shared" si="3"/>
        <v>9.1378819311740891</v>
      </c>
      <c r="G10" s="19">
        <f t="shared" si="4"/>
        <v>3.6551527724696355</v>
      </c>
      <c r="H10" s="20">
        <f t="shared" si="5"/>
        <v>17.36197566923077</v>
      </c>
    </row>
    <row r="11" spans="1:8" x14ac:dyDescent="0.3">
      <c r="A11" s="8">
        <f t="shared" si="6"/>
        <v>4</v>
      </c>
      <c r="B11" s="18">
        <v>32924.199999999997</v>
      </c>
      <c r="C11" s="18">
        <f t="shared" si="0"/>
        <v>37079.234040000003</v>
      </c>
      <c r="D11" s="18">
        <f t="shared" si="1"/>
        <v>3089.9361699999999</v>
      </c>
      <c r="E11" s="19">
        <f t="shared" si="2"/>
        <v>18.764794554655872</v>
      </c>
      <c r="F11" s="19">
        <f t="shared" si="3"/>
        <v>9.3823972773279358</v>
      </c>
      <c r="G11" s="19">
        <f t="shared" si="4"/>
        <v>3.7529589109311745</v>
      </c>
      <c r="H11" s="20">
        <f t="shared" si="5"/>
        <v>17.826554826923079</v>
      </c>
    </row>
    <row r="12" spans="1:8" x14ac:dyDescent="0.3">
      <c r="A12" s="8">
        <f t="shared" si="6"/>
        <v>5</v>
      </c>
      <c r="B12" s="18">
        <v>33572.300000000003</v>
      </c>
      <c r="C12" s="18">
        <f t="shared" si="0"/>
        <v>37809.124260000004</v>
      </c>
      <c r="D12" s="18">
        <f t="shared" si="1"/>
        <v>3150.7603550000008</v>
      </c>
      <c r="E12" s="19">
        <f t="shared" si="2"/>
        <v>19.134172196356278</v>
      </c>
      <c r="F12" s="19">
        <f t="shared" si="3"/>
        <v>9.5670860981781392</v>
      </c>
      <c r="G12" s="19">
        <f t="shared" si="4"/>
        <v>3.8268344392712557</v>
      </c>
      <c r="H12" s="20">
        <f t="shared" si="5"/>
        <v>18.177463586538465</v>
      </c>
    </row>
    <row r="13" spans="1:8" x14ac:dyDescent="0.3">
      <c r="A13" s="8">
        <f t="shared" si="6"/>
        <v>6</v>
      </c>
      <c r="B13" s="18">
        <v>34371.660000000003</v>
      </c>
      <c r="C13" s="18">
        <f t="shared" si="0"/>
        <v>38709.363492000004</v>
      </c>
      <c r="D13" s="18">
        <f t="shared" si="1"/>
        <v>3225.7802910000005</v>
      </c>
      <c r="E13" s="19">
        <f t="shared" si="2"/>
        <v>19.589758852226723</v>
      </c>
      <c r="F13" s="19">
        <f t="shared" si="3"/>
        <v>9.7948794261133614</v>
      </c>
      <c r="G13" s="19">
        <f t="shared" si="4"/>
        <v>3.9179517704453444</v>
      </c>
      <c r="H13" s="20">
        <f t="shared" si="5"/>
        <v>18.610270909615387</v>
      </c>
    </row>
    <row r="14" spans="1:8" x14ac:dyDescent="0.3">
      <c r="A14" s="8">
        <f t="shared" si="6"/>
        <v>7</v>
      </c>
      <c r="B14" s="18">
        <v>34956.239999999998</v>
      </c>
      <c r="C14" s="18">
        <f t="shared" si="0"/>
        <v>39367.717488000002</v>
      </c>
      <c r="D14" s="18">
        <f t="shared" si="1"/>
        <v>3280.6431240000002</v>
      </c>
      <c r="E14" s="19">
        <f t="shared" si="2"/>
        <v>19.922933951417004</v>
      </c>
      <c r="F14" s="19">
        <f t="shared" si="3"/>
        <v>9.9614669757085021</v>
      </c>
      <c r="G14" s="19">
        <f t="shared" si="4"/>
        <v>3.9845867902834007</v>
      </c>
      <c r="H14" s="20">
        <f t="shared" si="5"/>
        <v>18.926787253846154</v>
      </c>
    </row>
    <row r="15" spans="1:8" x14ac:dyDescent="0.3">
      <c r="A15" s="8">
        <f t="shared" si="6"/>
        <v>8</v>
      </c>
      <c r="B15" s="18">
        <v>35794.199999999997</v>
      </c>
      <c r="C15" s="18">
        <f t="shared" si="0"/>
        <v>40311.428039999999</v>
      </c>
      <c r="D15" s="18">
        <f t="shared" si="1"/>
        <v>3359.2856700000002</v>
      </c>
      <c r="E15" s="19">
        <f t="shared" si="2"/>
        <v>20.400520263157894</v>
      </c>
      <c r="F15" s="19">
        <f t="shared" si="3"/>
        <v>10.200260131578947</v>
      </c>
      <c r="G15" s="19">
        <f t="shared" si="4"/>
        <v>4.0801040526315786</v>
      </c>
      <c r="H15" s="20">
        <f t="shared" si="5"/>
        <v>19.380494249999998</v>
      </c>
    </row>
    <row r="16" spans="1:8" x14ac:dyDescent="0.3">
      <c r="A16" s="8">
        <f t="shared" si="6"/>
        <v>9</v>
      </c>
      <c r="B16" s="18">
        <v>36315.46</v>
      </c>
      <c r="C16" s="18">
        <f t="shared" si="0"/>
        <v>40898.471052000001</v>
      </c>
      <c r="D16" s="18">
        <f t="shared" si="1"/>
        <v>3408.2059210000002</v>
      </c>
      <c r="E16" s="19">
        <f t="shared" si="2"/>
        <v>20.697606807692306</v>
      </c>
      <c r="F16" s="19">
        <f t="shared" si="3"/>
        <v>10.348803403846153</v>
      </c>
      <c r="G16" s="19">
        <f t="shared" si="4"/>
        <v>4.1395213615384616</v>
      </c>
      <c r="H16" s="20">
        <f t="shared" si="5"/>
        <v>19.662726467307692</v>
      </c>
    </row>
    <row r="17" spans="1:8" x14ac:dyDescent="0.3">
      <c r="A17" s="8">
        <f t="shared" si="6"/>
        <v>10</v>
      </c>
      <c r="B17" s="18">
        <v>36971.26</v>
      </c>
      <c r="C17" s="18">
        <f t="shared" si="0"/>
        <v>41637.033012000007</v>
      </c>
      <c r="D17" s="18">
        <f t="shared" si="1"/>
        <v>3469.7527510000004</v>
      </c>
      <c r="E17" s="19">
        <f t="shared" si="2"/>
        <v>21.07137298178138</v>
      </c>
      <c r="F17" s="19">
        <f t="shared" si="3"/>
        <v>10.53568649089069</v>
      </c>
      <c r="G17" s="19">
        <f t="shared" si="4"/>
        <v>4.214274596356276</v>
      </c>
      <c r="H17" s="20">
        <f t="shared" si="5"/>
        <v>20.017804332692311</v>
      </c>
    </row>
    <row r="18" spans="1:8" x14ac:dyDescent="0.3">
      <c r="A18" s="8">
        <f t="shared" si="6"/>
        <v>11</v>
      </c>
      <c r="B18" s="18">
        <v>37430.17</v>
      </c>
      <c r="C18" s="18">
        <f t="shared" si="0"/>
        <v>42153.857454000005</v>
      </c>
      <c r="D18" s="18">
        <f t="shared" si="1"/>
        <v>3512.8214545000001</v>
      </c>
      <c r="E18" s="19">
        <f t="shared" si="2"/>
        <v>21.332923812753037</v>
      </c>
      <c r="F18" s="19">
        <f t="shared" si="3"/>
        <v>10.666461906376519</v>
      </c>
      <c r="G18" s="19">
        <f t="shared" si="4"/>
        <v>4.2665847625506075</v>
      </c>
      <c r="H18" s="20">
        <f t="shared" si="5"/>
        <v>20.266277622115386</v>
      </c>
    </row>
    <row r="19" spans="1:8" x14ac:dyDescent="0.3">
      <c r="A19" s="8">
        <f t="shared" si="6"/>
        <v>12</v>
      </c>
      <c r="B19" s="18">
        <v>38141.800000000003</v>
      </c>
      <c r="C19" s="18">
        <f t="shared" si="0"/>
        <v>42955.295160000009</v>
      </c>
      <c r="D19" s="18">
        <f t="shared" si="1"/>
        <v>3579.6079300000006</v>
      </c>
      <c r="E19" s="19">
        <f t="shared" si="2"/>
        <v>21.738509696356278</v>
      </c>
      <c r="F19" s="19">
        <f t="shared" si="3"/>
        <v>10.869254848178139</v>
      </c>
      <c r="G19" s="19">
        <f t="shared" si="4"/>
        <v>4.3477019392712553</v>
      </c>
      <c r="H19" s="20">
        <f t="shared" si="5"/>
        <v>20.651584211538466</v>
      </c>
    </row>
    <row r="20" spans="1:8" x14ac:dyDescent="0.3">
      <c r="A20" s="8">
        <f t="shared" si="6"/>
        <v>13</v>
      </c>
      <c r="B20" s="18">
        <v>38549.550000000003</v>
      </c>
      <c r="C20" s="18">
        <f t="shared" si="0"/>
        <v>43414.50321000001</v>
      </c>
      <c r="D20" s="18">
        <f t="shared" si="1"/>
        <v>3617.8752675000005</v>
      </c>
      <c r="E20" s="19">
        <f t="shared" si="2"/>
        <v>21.970902434210533</v>
      </c>
      <c r="F20" s="19">
        <f t="shared" si="3"/>
        <v>10.985451217105267</v>
      </c>
      <c r="G20" s="19">
        <f t="shared" si="4"/>
        <v>4.3941804868421066</v>
      </c>
      <c r="H20" s="20">
        <f t="shared" si="5"/>
        <v>20.872357312500004</v>
      </c>
    </row>
    <row r="21" spans="1:8" x14ac:dyDescent="0.3">
      <c r="A21" s="8">
        <f t="shared" si="6"/>
        <v>14</v>
      </c>
      <c r="B21" s="18">
        <v>39217.449999999997</v>
      </c>
      <c r="C21" s="18">
        <f t="shared" si="0"/>
        <v>44166.692190000002</v>
      </c>
      <c r="D21" s="18">
        <f t="shared" si="1"/>
        <v>3680.5576824999998</v>
      </c>
      <c r="E21" s="19">
        <f t="shared" si="2"/>
        <v>22.351564873481781</v>
      </c>
      <c r="F21" s="19">
        <f t="shared" si="3"/>
        <v>11.17578243674089</v>
      </c>
      <c r="G21" s="19">
        <f t="shared" si="4"/>
        <v>4.4703129746963564</v>
      </c>
      <c r="H21" s="20">
        <f t="shared" si="5"/>
        <v>21.233986629807692</v>
      </c>
    </row>
    <row r="22" spans="1:8" x14ac:dyDescent="0.3">
      <c r="A22" s="8">
        <f t="shared" si="6"/>
        <v>15</v>
      </c>
      <c r="B22" s="18">
        <v>39575.79</v>
      </c>
      <c r="C22" s="18">
        <f t="shared" si="0"/>
        <v>44570.254698000004</v>
      </c>
      <c r="D22" s="18">
        <f t="shared" si="1"/>
        <v>3714.1878915000002</v>
      </c>
      <c r="E22" s="19">
        <f t="shared" si="2"/>
        <v>22.555796911943322</v>
      </c>
      <c r="F22" s="19">
        <f t="shared" si="3"/>
        <v>11.277898455971661</v>
      </c>
      <c r="G22" s="19">
        <f t="shared" si="4"/>
        <v>4.511159382388664</v>
      </c>
      <c r="H22" s="20">
        <f t="shared" si="5"/>
        <v>21.428007066346154</v>
      </c>
    </row>
    <row r="23" spans="1:8" x14ac:dyDescent="0.3">
      <c r="A23" s="8">
        <f t="shared" si="6"/>
        <v>16</v>
      </c>
      <c r="B23" s="18">
        <v>40196.620000000003</v>
      </c>
      <c r="C23" s="18">
        <f t="shared" si="0"/>
        <v>45269.433444000009</v>
      </c>
      <c r="D23" s="18">
        <f t="shared" si="1"/>
        <v>3772.4527870000006</v>
      </c>
      <c r="E23" s="19">
        <f t="shared" si="2"/>
        <v>22.909632309716603</v>
      </c>
      <c r="F23" s="19">
        <f t="shared" si="3"/>
        <v>11.454816154858301</v>
      </c>
      <c r="G23" s="19">
        <f t="shared" si="4"/>
        <v>4.5819264619433202</v>
      </c>
      <c r="H23" s="20">
        <f t="shared" si="5"/>
        <v>21.764150694230775</v>
      </c>
    </row>
    <row r="24" spans="1:8" x14ac:dyDescent="0.3">
      <c r="A24" s="8">
        <f t="shared" si="6"/>
        <v>17</v>
      </c>
      <c r="B24" s="18">
        <v>40510.300000000003</v>
      </c>
      <c r="C24" s="18">
        <f t="shared" si="0"/>
        <v>45622.699860000008</v>
      </c>
      <c r="D24" s="18">
        <f t="shared" si="1"/>
        <v>3801.8916550000004</v>
      </c>
      <c r="E24" s="19">
        <f t="shared" si="2"/>
        <v>23.08841086032389</v>
      </c>
      <c r="F24" s="19">
        <f t="shared" si="3"/>
        <v>11.544205430161945</v>
      </c>
      <c r="G24" s="19">
        <f t="shared" si="4"/>
        <v>4.6176821720647778</v>
      </c>
      <c r="H24" s="20">
        <f t="shared" si="5"/>
        <v>21.933990317307696</v>
      </c>
    </row>
    <row r="25" spans="1:8" x14ac:dyDescent="0.3">
      <c r="A25" s="8">
        <f t="shared" si="6"/>
        <v>18</v>
      </c>
      <c r="B25" s="18">
        <v>41089.019999999997</v>
      </c>
      <c r="C25" s="18">
        <f t="shared" si="0"/>
        <v>46274.454323999998</v>
      </c>
      <c r="D25" s="18">
        <f t="shared" si="1"/>
        <v>3856.2045269999999</v>
      </c>
      <c r="E25" s="19">
        <f t="shared" si="2"/>
        <v>23.418246115384616</v>
      </c>
      <c r="F25" s="19">
        <f t="shared" si="3"/>
        <v>11.709123057692308</v>
      </c>
      <c r="G25" s="19">
        <f t="shared" si="4"/>
        <v>4.6836492230769231</v>
      </c>
      <c r="H25" s="20">
        <f t="shared" si="5"/>
        <v>22.247333809615384</v>
      </c>
    </row>
    <row r="26" spans="1:8" x14ac:dyDescent="0.3">
      <c r="A26" s="8">
        <f t="shared" si="6"/>
        <v>19</v>
      </c>
      <c r="B26" s="18">
        <v>41362.89</v>
      </c>
      <c r="C26" s="18">
        <f t="shared" si="0"/>
        <v>46582.886718000002</v>
      </c>
      <c r="D26" s="18">
        <f t="shared" si="1"/>
        <v>3881.9072265</v>
      </c>
      <c r="E26" s="19">
        <f t="shared" si="2"/>
        <v>23.574335383603241</v>
      </c>
      <c r="F26" s="19">
        <f t="shared" si="3"/>
        <v>11.787167691801621</v>
      </c>
      <c r="G26" s="19">
        <f t="shared" si="4"/>
        <v>4.7148670767206484</v>
      </c>
      <c r="H26" s="20">
        <f t="shared" si="5"/>
        <v>22.395618614423078</v>
      </c>
    </row>
    <row r="27" spans="1:8" x14ac:dyDescent="0.3">
      <c r="A27" s="8">
        <f t="shared" si="6"/>
        <v>20</v>
      </c>
      <c r="B27" s="18">
        <v>41904.11</v>
      </c>
      <c r="C27" s="18">
        <f t="shared" si="0"/>
        <v>47192.408682000001</v>
      </c>
      <c r="D27" s="18">
        <f t="shared" si="1"/>
        <v>3932.7007235000005</v>
      </c>
      <c r="E27" s="19">
        <f t="shared" si="2"/>
        <v>23.882797915991905</v>
      </c>
      <c r="F27" s="19">
        <f t="shared" si="3"/>
        <v>11.941398957995952</v>
      </c>
      <c r="G27" s="19">
        <f t="shared" si="4"/>
        <v>4.7765595831983809</v>
      </c>
      <c r="H27" s="20">
        <f t="shared" si="5"/>
        <v>22.688658020192307</v>
      </c>
    </row>
    <row r="28" spans="1:8" x14ac:dyDescent="0.3">
      <c r="A28" s="8">
        <f t="shared" si="6"/>
        <v>21</v>
      </c>
      <c r="B28" s="18">
        <v>42142.59</v>
      </c>
      <c r="C28" s="18">
        <f t="shared" si="0"/>
        <v>47460.984858000003</v>
      </c>
      <c r="D28" s="18">
        <f t="shared" si="1"/>
        <v>3955.0820715</v>
      </c>
      <c r="E28" s="19">
        <f t="shared" si="2"/>
        <v>24.018717033400812</v>
      </c>
      <c r="F28" s="19">
        <f t="shared" si="3"/>
        <v>12.009358516700406</v>
      </c>
      <c r="G28" s="19">
        <f t="shared" si="4"/>
        <v>4.8037434066801623</v>
      </c>
      <c r="H28" s="20">
        <f t="shared" si="5"/>
        <v>22.817781181730769</v>
      </c>
    </row>
    <row r="29" spans="1:8" x14ac:dyDescent="0.3">
      <c r="A29" s="8">
        <f t="shared" si="6"/>
        <v>22</v>
      </c>
      <c r="B29" s="18">
        <v>42650.62</v>
      </c>
      <c r="C29" s="18">
        <f t="shared" si="0"/>
        <v>48033.128244000007</v>
      </c>
      <c r="D29" s="18">
        <f t="shared" si="1"/>
        <v>4002.7606870000009</v>
      </c>
      <c r="E29" s="19">
        <f t="shared" si="2"/>
        <v>24.308263281376522</v>
      </c>
      <c r="F29" s="19">
        <f t="shared" si="3"/>
        <v>12.154131640688261</v>
      </c>
      <c r="G29" s="19">
        <f t="shared" si="4"/>
        <v>4.8616526562753046</v>
      </c>
      <c r="H29" s="20">
        <f t="shared" si="5"/>
        <v>23.092850117307695</v>
      </c>
    </row>
    <row r="30" spans="1:8" x14ac:dyDescent="0.3">
      <c r="A30" s="8">
        <f t="shared" si="6"/>
        <v>23</v>
      </c>
      <c r="B30" s="18">
        <v>43146.53</v>
      </c>
      <c r="C30" s="18">
        <f t="shared" si="0"/>
        <v>48591.622086000003</v>
      </c>
      <c r="D30" s="18">
        <f t="shared" si="1"/>
        <v>4049.3018405000003</v>
      </c>
      <c r="E30" s="19">
        <f t="shared" si="2"/>
        <v>24.590901865384616</v>
      </c>
      <c r="F30" s="19">
        <f t="shared" si="3"/>
        <v>12.295450932692308</v>
      </c>
      <c r="G30" s="19">
        <f t="shared" si="4"/>
        <v>4.9181803730769236</v>
      </c>
      <c r="H30" s="20">
        <f t="shared" si="5"/>
        <v>23.361356772115386</v>
      </c>
    </row>
    <row r="31" spans="1:8" x14ac:dyDescent="0.3">
      <c r="A31" s="8">
        <f t="shared" si="6"/>
        <v>24</v>
      </c>
      <c r="B31" s="18">
        <v>44320.06</v>
      </c>
      <c r="C31" s="18">
        <f t="shared" si="0"/>
        <v>49913.251572000001</v>
      </c>
      <c r="D31" s="18">
        <f t="shared" si="1"/>
        <v>4159.4376309999998</v>
      </c>
      <c r="E31" s="19">
        <f t="shared" si="2"/>
        <v>25.259742698380567</v>
      </c>
      <c r="F31" s="19">
        <f t="shared" si="3"/>
        <v>12.629871349190283</v>
      </c>
      <c r="G31" s="19">
        <f t="shared" si="4"/>
        <v>5.051948539676113</v>
      </c>
      <c r="H31" s="20">
        <f t="shared" si="5"/>
        <v>23.996755563461537</v>
      </c>
    </row>
    <row r="32" spans="1:8" x14ac:dyDescent="0.3">
      <c r="A32" s="8">
        <f t="shared" si="6"/>
        <v>25</v>
      </c>
      <c r="B32" s="18">
        <v>44415.89</v>
      </c>
      <c r="C32" s="18">
        <f t="shared" si="0"/>
        <v>50021.175318000001</v>
      </c>
      <c r="D32" s="18">
        <f t="shared" si="1"/>
        <v>4168.4312765000004</v>
      </c>
      <c r="E32" s="19">
        <f t="shared" si="2"/>
        <v>25.314359978744939</v>
      </c>
      <c r="F32" s="19">
        <f t="shared" si="3"/>
        <v>12.657179989372469</v>
      </c>
      <c r="G32" s="19">
        <f t="shared" si="4"/>
        <v>5.0628719957489876</v>
      </c>
      <c r="H32" s="20">
        <f t="shared" si="5"/>
        <v>24.048641979807694</v>
      </c>
    </row>
    <row r="33" spans="1:8" x14ac:dyDescent="0.3">
      <c r="A33" s="8">
        <f t="shared" si="6"/>
        <v>26</v>
      </c>
      <c r="B33" s="18">
        <v>44490.43</v>
      </c>
      <c r="C33" s="18">
        <f t="shared" si="0"/>
        <v>50105.122266000006</v>
      </c>
      <c r="D33" s="18">
        <f t="shared" si="1"/>
        <v>4175.4268555000008</v>
      </c>
      <c r="E33" s="19">
        <f t="shared" si="2"/>
        <v>25.356843252024294</v>
      </c>
      <c r="F33" s="19">
        <f t="shared" si="3"/>
        <v>12.678421626012147</v>
      </c>
      <c r="G33" s="19">
        <f t="shared" si="4"/>
        <v>5.0713686504048585</v>
      </c>
      <c r="H33" s="20">
        <f t="shared" si="5"/>
        <v>24.089001089423078</v>
      </c>
    </row>
    <row r="34" spans="1:8" x14ac:dyDescent="0.3">
      <c r="A34" s="8">
        <f t="shared" si="6"/>
        <v>27</v>
      </c>
      <c r="B34" s="18">
        <v>44575.01</v>
      </c>
      <c r="C34" s="18">
        <f t="shared" si="0"/>
        <v>50200.376262000005</v>
      </c>
      <c r="D34" s="18">
        <f t="shared" si="1"/>
        <v>4183.3646885000007</v>
      </c>
      <c r="E34" s="19">
        <f t="shared" si="2"/>
        <v>25.405048715587046</v>
      </c>
      <c r="F34" s="19">
        <f t="shared" si="3"/>
        <v>12.702524357793523</v>
      </c>
      <c r="G34" s="19">
        <f t="shared" si="4"/>
        <v>5.0810097431174093</v>
      </c>
      <c r="H34" s="20">
        <f t="shared" si="5"/>
        <v>24.134796279807695</v>
      </c>
    </row>
    <row r="35" spans="1:8" x14ac:dyDescent="0.3">
      <c r="A35" s="8">
        <f t="shared" si="6"/>
        <v>28</v>
      </c>
      <c r="B35" s="18">
        <v>44639.01</v>
      </c>
      <c r="C35" s="18">
        <f t="shared" si="0"/>
        <v>50272.453062000008</v>
      </c>
      <c r="D35" s="18">
        <f t="shared" si="1"/>
        <v>4189.3710885</v>
      </c>
      <c r="E35" s="19">
        <f t="shared" si="2"/>
        <v>25.441524828947372</v>
      </c>
      <c r="F35" s="19">
        <f t="shared" si="3"/>
        <v>12.720762414473686</v>
      </c>
      <c r="G35" s="19">
        <f t="shared" si="4"/>
        <v>5.0883049657894741</v>
      </c>
      <c r="H35" s="20">
        <f t="shared" si="5"/>
        <v>24.169448587500003</v>
      </c>
    </row>
    <row r="36" spans="1:8" x14ac:dyDescent="0.3">
      <c r="A36" s="8">
        <f t="shared" si="6"/>
        <v>29</v>
      </c>
      <c r="B36" s="18">
        <v>44698.26</v>
      </c>
      <c r="C36" s="18">
        <f t="shared" si="0"/>
        <v>50339.180412000009</v>
      </c>
      <c r="D36" s="18">
        <f t="shared" si="1"/>
        <v>4194.9317010000004</v>
      </c>
      <c r="E36" s="19">
        <f t="shared" si="2"/>
        <v>25.475293730769234</v>
      </c>
      <c r="F36" s="19">
        <f t="shared" si="3"/>
        <v>12.737646865384617</v>
      </c>
      <c r="G36" s="19">
        <f t="shared" si="4"/>
        <v>5.095058746153847</v>
      </c>
      <c r="H36" s="20">
        <f t="shared" si="5"/>
        <v>24.201529044230774</v>
      </c>
    </row>
    <row r="37" spans="1:8" x14ac:dyDescent="0.3">
      <c r="A37" s="8">
        <f t="shared" si="6"/>
        <v>30</v>
      </c>
      <c r="B37" s="18">
        <v>44753.2</v>
      </c>
      <c r="C37" s="18">
        <f t="shared" si="0"/>
        <v>50401.05384</v>
      </c>
      <c r="D37" s="18">
        <f t="shared" si="1"/>
        <v>4200.0878199999997</v>
      </c>
      <c r="E37" s="19">
        <f t="shared" si="2"/>
        <v>25.506606194331983</v>
      </c>
      <c r="F37" s="19">
        <f t="shared" si="3"/>
        <v>12.753303097165992</v>
      </c>
      <c r="G37" s="19">
        <f t="shared" si="4"/>
        <v>5.1013212388663964</v>
      </c>
      <c r="H37" s="20">
        <f t="shared" si="5"/>
        <v>24.231275884615386</v>
      </c>
    </row>
    <row r="38" spans="1:8" x14ac:dyDescent="0.3">
      <c r="A38" s="8">
        <f t="shared" si="6"/>
        <v>31</v>
      </c>
      <c r="B38" s="18">
        <v>44804.05</v>
      </c>
      <c r="C38" s="18">
        <f t="shared" si="0"/>
        <v>50458.321110000004</v>
      </c>
      <c r="D38" s="18">
        <f t="shared" si="1"/>
        <v>4204.860092500001</v>
      </c>
      <c r="E38" s="19">
        <f t="shared" si="2"/>
        <v>25.535587606275307</v>
      </c>
      <c r="F38" s="19">
        <f t="shared" si="3"/>
        <v>12.767793803137653</v>
      </c>
      <c r="G38" s="19">
        <f t="shared" si="4"/>
        <v>5.107117521255061</v>
      </c>
      <c r="H38" s="20">
        <f t="shared" si="5"/>
        <v>24.258808225961541</v>
      </c>
    </row>
    <row r="39" spans="1:8" x14ac:dyDescent="0.3">
      <c r="A39" s="8">
        <f t="shared" si="6"/>
        <v>32</v>
      </c>
      <c r="B39" s="18">
        <v>44851.14</v>
      </c>
      <c r="C39" s="18">
        <f t="shared" si="0"/>
        <v>50511.353868000006</v>
      </c>
      <c r="D39" s="18">
        <f t="shared" si="1"/>
        <v>4209.2794890000005</v>
      </c>
      <c r="E39" s="19">
        <f t="shared" si="2"/>
        <v>25.562426046558706</v>
      </c>
      <c r="F39" s="19">
        <f t="shared" si="3"/>
        <v>12.781213023279353</v>
      </c>
      <c r="G39" s="19">
        <f t="shared" si="4"/>
        <v>5.1124852093117408</v>
      </c>
      <c r="H39" s="20">
        <f t="shared" si="5"/>
        <v>24.284304744230774</v>
      </c>
    </row>
    <row r="40" spans="1:8" x14ac:dyDescent="0.3">
      <c r="A40" s="8">
        <f t="shared" si="6"/>
        <v>33</v>
      </c>
      <c r="B40" s="18">
        <v>44894.73</v>
      </c>
      <c r="C40" s="18">
        <f t="shared" si="0"/>
        <v>50560.444926000011</v>
      </c>
      <c r="D40" s="18">
        <f t="shared" si="1"/>
        <v>4213.3704105000006</v>
      </c>
      <c r="E40" s="19">
        <f t="shared" si="2"/>
        <v>25.587269699392717</v>
      </c>
      <c r="F40" s="19">
        <f t="shared" si="3"/>
        <v>12.793634849696359</v>
      </c>
      <c r="G40" s="19">
        <f t="shared" si="4"/>
        <v>5.1174539398785432</v>
      </c>
      <c r="H40" s="20">
        <f t="shared" si="5"/>
        <v>24.307906214423081</v>
      </c>
    </row>
    <row r="41" spans="1:8" x14ac:dyDescent="0.3">
      <c r="A41" s="8">
        <f t="shared" si="6"/>
        <v>34</v>
      </c>
      <c r="B41" s="18">
        <v>44935.13</v>
      </c>
      <c r="C41" s="18">
        <f t="shared" si="0"/>
        <v>50605.943405999999</v>
      </c>
      <c r="D41" s="18">
        <f t="shared" si="1"/>
        <v>4217.1619504999999</v>
      </c>
      <c r="E41" s="19">
        <f t="shared" si="2"/>
        <v>25.610295245951416</v>
      </c>
      <c r="F41" s="19">
        <f t="shared" si="3"/>
        <v>12.805147622975708</v>
      </c>
      <c r="G41" s="19">
        <f t="shared" si="4"/>
        <v>5.1220590491902831</v>
      </c>
      <c r="H41" s="20">
        <f t="shared" si="5"/>
        <v>24.329780483653845</v>
      </c>
    </row>
    <row r="42" spans="1:8" x14ac:dyDescent="0.3">
      <c r="A42" s="21">
        <f t="shared" si="6"/>
        <v>35</v>
      </c>
      <c r="B42" s="22">
        <v>44972.5</v>
      </c>
      <c r="C42" s="22">
        <f t="shared" si="0"/>
        <v>50648.029500000004</v>
      </c>
      <c r="D42" s="22">
        <f t="shared" si="1"/>
        <v>4220.6691250000003</v>
      </c>
      <c r="E42" s="23">
        <f t="shared" si="2"/>
        <v>25.63159387651822</v>
      </c>
      <c r="F42" s="23">
        <f t="shared" si="3"/>
        <v>12.81579693825911</v>
      </c>
      <c r="G42" s="23">
        <f t="shared" si="4"/>
        <v>5.1263187753036439</v>
      </c>
      <c r="H42" s="24">
        <f t="shared" si="5"/>
        <v>24.350014182692309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26</v>
      </c>
      <c r="B1" s="1" t="s">
        <v>61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31873.09</v>
      </c>
      <c r="C7" s="18">
        <f t="shared" ref="C7:C42" si="0">B7*$D$3</f>
        <v>35895.473958000002</v>
      </c>
      <c r="D7" s="18">
        <f t="shared" ref="D7:D42" si="1">B7/12*$D$3</f>
        <v>2991.2894965</v>
      </c>
      <c r="E7" s="19">
        <f t="shared" ref="E7:E42" si="2">C7/1976</f>
        <v>18.165725687246965</v>
      </c>
      <c r="F7" s="19">
        <f>E7/2</f>
        <v>9.0828628436234826</v>
      </c>
      <c r="G7" s="19">
        <f>E7/5</f>
        <v>3.633145137449393</v>
      </c>
      <c r="H7" s="20">
        <f>C7/2080</f>
        <v>17.257439402884618</v>
      </c>
    </row>
    <row r="8" spans="1:8" x14ac:dyDescent="0.3">
      <c r="A8" s="8">
        <f>A7+1</f>
        <v>1</v>
      </c>
      <c r="B8" s="18">
        <v>32827.599999999999</v>
      </c>
      <c r="C8" s="18">
        <f t="shared" si="0"/>
        <v>36970.443120000004</v>
      </c>
      <c r="D8" s="18">
        <f t="shared" si="1"/>
        <v>3080.8702600000001</v>
      </c>
      <c r="E8" s="19">
        <f t="shared" si="2"/>
        <v>18.709738421052634</v>
      </c>
      <c r="F8" s="19">
        <f t="shared" ref="F8:F42" si="3">E8/2</f>
        <v>9.3548692105263171</v>
      </c>
      <c r="G8" s="19">
        <f t="shared" ref="G8:G42" si="4">E8/5</f>
        <v>3.741947684210527</v>
      </c>
      <c r="H8" s="20">
        <f t="shared" ref="H8:H42" si="5">C8/2080</f>
        <v>17.774251500000002</v>
      </c>
    </row>
    <row r="9" spans="1:8" x14ac:dyDescent="0.3">
      <c r="A9" s="8">
        <f t="shared" ref="A9:A42" si="6">A8+1</f>
        <v>2</v>
      </c>
      <c r="B9" s="18">
        <v>33861.199999999997</v>
      </c>
      <c r="C9" s="18">
        <f t="shared" si="0"/>
        <v>38134.483439999996</v>
      </c>
      <c r="D9" s="18">
        <f t="shared" si="1"/>
        <v>3177.8736199999998</v>
      </c>
      <c r="E9" s="19">
        <f t="shared" si="2"/>
        <v>19.29882765182186</v>
      </c>
      <c r="F9" s="19">
        <f t="shared" si="3"/>
        <v>9.6494138259109299</v>
      </c>
      <c r="G9" s="19">
        <f t="shared" si="4"/>
        <v>3.8597655303643719</v>
      </c>
      <c r="H9" s="20">
        <f t="shared" si="5"/>
        <v>18.333886269230767</v>
      </c>
    </row>
    <row r="10" spans="1:8" x14ac:dyDescent="0.3">
      <c r="A10" s="8">
        <f t="shared" si="6"/>
        <v>3</v>
      </c>
      <c r="B10" s="18">
        <v>34916.629999999997</v>
      </c>
      <c r="C10" s="18">
        <f t="shared" si="0"/>
        <v>39323.108705999999</v>
      </c>
      <c r="D10" s="18">
        <f t="shared" si="1"/>
        <v>3276.9257254999998</v>
      </c>
      <c r="E10" s="19">
        <f t="shared" si="2"/>
        <v>19.900358656882592</v>
      </c>
      <c r="F10" s="19">
        <f t="shared" si="3"/>
        <v>9.9501793284412958</v>
      </c>
      <c r="G10" s="19">
        <f t="shared" si="4"/>
        <v>3.9800717313765182</v>
      </c>
      <c r="H10" s="20">
        <f t="shared" si="5"/>
        <v>18.90534072403846</v>
      </c>
    </row>
    <row r="11" spans="1:8" x14ac:dyDescent="0.3">
      <c r="A11" s="8">
        <f t="shared" si="6"/>
        <v>4</v>
      </c>
      <c r="B11" s="18">
        <v>35891.93</v>
      </c>
      <c r="C11" s="18">
        <f t="shared" si="0"/>
        <v>40421.491566000004</v>
      </c>
      <c r="D11" s="18">
        <f t="shared" si="1"/>
        <v>3368.4576305000005</v>
      </c>
      <c r="E11" s="19">
        <f t="shared" si="2"/>
        <v>20.456220428137655</v>
      </c>
      <c r="F11" s="19">
        <f t="shared" si="3"/>
        <v>10.228110214068828</v>
      </c>
      <c r="G11" s="19">
        <f t="shared" si="4"/>
        <v>4.0912440856275314</v>
      </c>
      <c r="H11" s="20">
        <f t="shared" si="5"/>
        <v>19.433409406730771</v>
      </c>
    </row>
    <row r="12" spans="1:8" x14ac:dyDescent="0.3">
      <c r="A12" s="8">
        <f t="shared" si="6"/>
        <v>5</v>
      </c>
      <c r="B12" s="18">
        <v>36639.31</v>
      </c>
      <c r="C12" s="18">
        <f t="shared" si="0"/>
        <v>41263.190922000002</v>
      </c>
      <c r="D12" s="18">
        <f t="shared" si="1"/>
        <v>3438.5992434999998</v>
      </c>
      <c r="E12" s="19">
        <f t="shared" si="2"/>
        <v>20.882181640688259</v>
      </c>
      <c r="F12" s="19">
        <f t="shared" si="3"/>
        <v>10.441090820344129</v>
      </c>
      <c r="G12" s="19">
        <f t="shared" si="4"/>
        <v>4.176436328137652</v>
      </c>
      <c r="H12" s="20">
        <f t="shared" si="5"/>
        <v>19.838072558653845</v>
      </c>
    </row>
    <row r="13" spans="1:8" x14ac:dyDescent="0.3">
      <c r="A13" s="8">
        <f t="shared" si="6"/>
        <v>6</v>
      </c>
      <c r="B13" s="18">
        <v>37587.449999999997</v>
      </c>
      <c r="C13" s="18">
        <f t="shared" si="0"/>
        <v>42330.986190000003</v>
      </c>
      <c r="D13" s="18">
        <f t="shared" si="1"/>
        <v>3527.5821825000003</v>
      </c>
      <c r="E13" s="19">
        <f t="shared" si="2"/>
        <v>21.422563861336034</v>
      </c>
      <c r="F13" s="19">
        <f t="shared" si="3"/>
        <v>10.711281930668017</v>
      </c>
      <c r="G13" s="19">
        <f t="shared" si="4"/>
        <v>4.2845127722672069</v>
      </c>
      <c r="H13" s="20">
        <f t="shared" si="5"/>
        <v>20.351435668269232</v>
      </c>
    </row>
    <row r="14" spans="1:8" x14ac:dyDescent="0.3">
      <c r="A14" s="8">
        <f t="shared" si="6"/>
        <v>7</v>
      </c>
      <c r="B14" s="18">
        <v>38262.160000000003</v>
      </c>
      <c r="C14" s="18">
        <f t="shared" si="0"/>
        <v>43090.844592000009</v>
      </c>
      <c r="D14" s="18">
        <f t="shared" si="1"/>
        <v>3590.9037160000007</v>
      </c>
      <c r="E14" s="19">
        <f t="shared" si="2"/>
        <v>21.807107587044538</v>
      </c>
      <c r="F14" s="19">
        <f t="shared" si="3"/>
        <v>10.903553793522269</v>
      </c>
      <c r="G14" s="19">
        <f t="shared" si="4"/>
        <v>4.3614215174089077</v>
      </c>
      <c r="H14" s="20">
        <f t="shared" si="5"/>
        <v>20.716752207692313</v>
      </c>
    </row>
    <row r="15" spans="1:8" x14ac:dyDescent="0.3">
      <c r="A15" s="8">
        <f t="shared" si="6"/>
        <v>8</v>
      </c>
      <c r="B15" s="18">
        <v>39226.17</v>
      </c>
      <c r="C15" s="18">
        <f t="shared" si="0"/>
        <v>44176.512653999998</v>
      </c>
      <c r="D15" s="18">
        <f t="shared" si="1"/>
        <v>3681.3760545</v>
      </c>
      <c r="E15" s="19">
        <f t="shared" si="2"/>
        <v>22.356534743927124</v>
      </c>
      <c r="F15" s="19">
        <f t="shared" si="3"/>
        <v>11.178267371963562</v>
      </c>
      <c r="G15" s="19">
        <f t="shared" si="4"/>
        <v>4.4713069487854247</v>
      </c>
      <c r="H15" s="20">
        <f t="shared" si="5"/>
        <v>21.238708006730768</v>
      </c>
    </row>
    <row r="16" spans="1:8" x14ac:dyDescent="0.3">
      <c r="A16" s="8">
        <f t="shared" si="6"/>
        <v>9</v>
      </c>
      <c r="B16" s="18">
        <v>39829.699999999997</v>
      </c>
      <c r="C16" s="18">
        <f t="shared" si="0"/>
        <v>44856.208140000002</v>
      </c>
      <c r="D16" s="18">
        <f t="shared" si="1"/>
        <v>3738.0173450000002</v>
      </c>
      <c r="E16" s="19">
        <f t="shared" si="2"/>
        <v>22.700510192307693</v>
      </c>
      <c r="F16" s="19">
        <f t="shared" si="3"/>
        <v>11.350255096153846</v>
      </c>
      <c r="G16" s="19">
        <f t="shared" si="4"/>
        <v>4.5401020384615389</v>
      </c>
      <c r="H16" s="20">
        <f t="shared" si="5"/>
        <v>21.565484682692308</v>
      </c>
    </row>
    <row r="17" spans="1:8" x14ac:dyDescent="0.3">
      <c r="A17" s="8">
        <f t="shared" si="6"/>
        <v>10</v>
      </c>
      <c r="B17" s="18">
        <v>40724.03</v>
      </c>
      <c r="C17" s="18">
        <f t="shared" si="0"/>
        <v>45863.402586000004</v>
      </c>
      <c r="D17" s="18">
        <f t="shared" si="1"/>
        <v>3821.9502155</v>
      </c>
      <c r="E17" s="19">
        <f t="shared" si="2"/>
        <v>23.210223980769232</v>
      </c>
      <c r="F17" s="19">
        <f t="shared" si="3"/>
        <v>11.605111990384616</v>
      </c>
      <c r="G17" s="19">
        <f t="shared" si="4"/>
        <v>4.6420447961538462</v>
      </c>
      <c r="H17" s="20">
        <f t="shared" si="5"/>
        <v>22.049712781730772</v>
      </c>
    </row>
    <row r="18" spans="1:8" x14ac:dyDescent="0.3">
      <c r="A18" s="8">
        <f t="shared" si="6"/>
        <v>11</v>
      </c>
      <c r="B18" s="18">
        <v>41260.68</v>
      </c>
      <c r="C18" s="18">
        <f t="shared" si="0"/>
        <v>46467.777816000002</v>
      </c>
      <c r="D18" s="18">
        <f t="shared" si="1"/>
        <v>3872.3148180000003</v>
      </c>
      <c r="E18" s="19">
        <f t="shared" si="2"/>
        <v>23.516081890688259</v>
      </c>
      <c r="F18" s="19">
        <f t="shared" si="3"/>
        <v>11.758040945344129</v>
      </c>
      <c r="G18" s="19">
        <f t="shared" si="4"/>
        <v>4.7032163781376521</v>
      </c>
      <c r="H18" s="20">
        <f t="shared" si="5"/>
        <v>22.340277796153845</v>
      </c>
    </row>
    <row r="19" spans="1:8" x14ac:dyDescent="0.3">
      <c r="A19" s="8">
        <f t="shared" si="6"/>
        <v>12</v>
      </c>
      <c r="B19" s="18">
        <v>42089.93</v>
      </c>
      <c r="C19" s="18">
        <f t="shared" si="0"/>
        <v>47401.679166000002</v>
      </c>
      <c r="D19" s="18">
        <f t="shared" si="1"/>
        <v>3950.1399305000004</v>
      </c>
      <c r="E19" s="19">
        <f t="shared" si="2"/>
        <v>23.988704031376518</v>
      </c>
      <c r="F19" s="19">
        <f t="shared" si="3"/>
        <v>11.994352015688259</v>
      </c>
      <c r="G19" s="19">
        <f t="shared" si="4"/>
        <v>4.7977408062753035</v>
      </c>
      <c r="H19" s="20">
        <f t="shared" si="5"/>
        <v>22.789268829807693</v>
      </c>
    </row>
    <row r="20" spans="1:8" x14ac:dyDescent="0.3">
      <c r="A20" s="8">
        <f t="shared" si="6"/>
        <v>13</v>
      </c>
      <c r="B20" s="18">
        <v>42564.160000000003</v>
      </c>
      <c r="C20" s="18">
        <f t="shared" si="0"/>
        <v>47935.75699200001</v>
      </c>
      <c r="D20" s="18">
        <f t="shared" si="1"/>
        <v>3994.646416000001</v>
      </c>
      <c r="E20" s="19">
        <f t="shared" si="2"/>
        <v>24.258986331983809</v>
      </c>
      <c r="F20" s="19">
        <f t="shared" si="3"/>
        <v>12.129493165991905</v>
      </c>
      <c r="G20" s="19">
        <f t="shared" si="4"/>
        <v>4.8517972663967619</v>
      </c>
      <c r="H20" s="20">
        <f t="shared" si="5"/>
        <v>23.04603701538462</v>
      </c>
    </row>
    <row r="21" spans="1:8" x14ac:dyDescent="0.3">
      <c r="A21" s="8">
        <f t="shared" si="6"/>
        <v>14</v>
      </c>
      <c r="B21" s="18">
        <v>43333.74</v>
      </c>
      <c r="C21" s="18">
        <f t="shared" si="0"/>
        <v>48802.457988000002</v>
      </c>
      <c r="D21" s="18">
        <f t="shared" si="1"/>
        <v>4066.8714990000003</v>
      </c>
      <c r="E21" s="19">
        <f t="shared" si="2"/>
        <v>24.697600196356277</v>
      </c>
      <c r="F21" s="19">
        <f t="shared" si="3"/>
        <v>12.348800098178138</v>
      </c>
      <c r="G21" s="19">
        <f t="shared" si="4"/>
        <v>4.9395200392712555</v>
      </c>
      <c r="H21" s="20">
        <f t="shared" si="5"/>
        <v>23.462720186538462</v>
      </c>
    </row>
    <row r="22" spans="1:8" x14ac:dyDescent="0.3">
      <c r="A22" s="8">
        <f t="shared" si="6"/>
        <v>15</v>
      </c>
      <c r="B22" s="18">
        <v>43751.18</v>
      </c>
      <c r="C22" s="18">
        <f t="shared" si="0"/>
        <v>49272.578916000006</v>
      </c>
      <c r="D22" s="18">
        <f t="shared" si="1"/>
        <v>4106.0482430000002</v>
      </c>
      <c r="E22" s="19">
        <f t="shared" si="2"/>
        <v>24.935515645748989</v>
      </c>
      <c r="F22" s="19">
        <f t="shared" si="3"/>
        <v>12.467757822874495</v>
      </c>
      <c r="G22" s="19">
        <f t="shared" si="4"/>
        <v>4.9871031291497978</v>
      </c>
      <c r="H22" s="20">
        <f t="shared" si="5"/>
        <v>23.688739863461542</v>
      </c>
    </row>
    <row r="23" spans="1:8" x14ac:dyDescent="0.3">
      <c r="A23" s="8">
        <f t="shared" si="6"/>
        <v>16</v>
      </c>
      <c r="B23" s="18">
        <v>44509.64</v>
      </c>
      <c r="C23" s="18">
        <f t="shared" si="0"/>
        <v>50126.756568000004</v>
      </c>
      <c r="D23" s="18">
        <f t="shared" si="1"/>
        <v>4177.2297140000001</v>
      </c>
      <c r="E23" s="19">
        <f t="shared" si="2"/>
        <v>25.367791785425105</v>
      </c>
      <c r="F23" s="19">
        <f t="shared" si="3"/>
        <v>12.683895892712552</v>
      </c>
      <c r="G23" s="19">
        <f t="shared" si="4"/>
        <v>5.0735583570850213</v>
      </c>
      <c r="H23" s="20">
        <f t="shared" si="5"/>
        <v>24.099402196153846</v>
      </c>
    </row>
    <row r="24" spans="1:8" x14ac:dyDescent="0.3">
      <c r="A24" s="8">
        <f t="shared" si="6"/>
        <v>17</v>
      </c>
      <c r="B24" s="18">
        <v>44916.21</v>
      </c>
      <c r="C24" s="18">
        <f t="shared" si="0"/>
        <v>50584.635702</v>
      </c>
      <c r="D24" s="18">
        <f t="shared" si="1"/>
        <v>4215.3863085000003</v>
      </c>
      <c r="E24" s="19">
        <f t="shared" si="2"/>
        <v>25.59951199493927</v>
      </c>
      <c r="F24" s="19">
        <f t="shared" si="3"/>
        <v>12.799755997469635</v>
      </c>
      <c r="G24" s="19">
        <f t="shared" si="4"/>
        <v>5.119902398987854</v>
      </c>
      <c r="H24" s="20">
        <f t="shared" si="5"/>
        <v>24.319536395192308</v>
      </c>
    </row>
    <row r="25" spans="1:8" x14ac:dyDescent="0.3">
      <c r="A25" s="8">
        <f t="shared" si="6"/>
        <v>18</v>
      </c>
      <c r="B25" s="18">
        <v>45621.35</v>
      </c>
      <c r="C25" s="18">
        <f t="shared" si="0"/>
        <v>51378.764370000004</v>
      </c>
      <c r="D25" s="18">
        <f t="shared" si="1"/>
        <v>4281.5636975000007</v>
      </c>
      <c r="E25" s="19">
        <f t="shared" si="2"/>
        <v>26.001398972672067</v>
      </c>
      <c r="F25" s="19">
        <f t="shared" si="3"/>
        <v>13.000699486336034</v>
      </c>
      <c r="G25" s="19">
        <f t="shared" si="4"/>
        <v>5.2002797945344135</v>
      </c>
      <c r="H25" s="20">
        <f t="shared" si="5"/>
        <v>24.701329024038465</v>
      </c>
    </row>
    <row r="26" spans="1:8" x14ac:dyDescent="0.3">
      <c r="A26" s="8">
        <f t="shared" si="6"/>
        <v>19</v>
      </c>
      <c r="B26" s="18">
        <v>45977.46</v>
      </c>
      <c r="C26" s="18">
        <f t="shared" si="0"/>
        <v>51779.815452000003</v>
      </c>
      <c r="D26" s="18">
        <f t="shared" si="1"/>
        <v>4314.9846210000005</v>
      </c>
      <c r="E26" s="19">
        <f t="shared" si="2"/>
        <v>26.204360046558705</v>
      </c>
      <c r="F26" s="19">
        <f t="shared" si="3"/>
        <v>13.102180023279352</v>
      </c>
      <c r="G26" s="19">
        <f t="shared" si="4"/>
        <v>5.2408720093117411</v>
      </c>
      <c r="H26" s="20">
        <f t="shared" si="5"/>
        <v>24.894142044230769</v>
      </c>
    </row>
    <row r="27" spans="1:8" x14ac:dyDescent="0.3">
      <c r="A27" s="8">
        <f t="shared" si="6"/>
        <v>20</v>
      </c>
      <c r="B27" s="18">
        <v>46634.8</v>
      </c>
      <c r="C27" s="18">
        <f t="shared" si="0"/>
        <v>52520.111760000007</v>
      </c>
      <c r="D27" s="18">
        <f t="shared" si="1"/>
        <v>4376.6759800000009</v>
      </c>
      <c r="E27" s="19">
        <f t="shared" si="2"/>
        <v>26.579003927125509</v>
      </c>
      <c r="F27" s="19">
        <f t="shared" si="3"/>
        <v>13.289501963562754</v>
      </c>
      <c r="G27" s="19">
        <f t="shared" si="4"/>
        <v>5.3158007854251021</v>
      </c>
      <c r="H27" s="20">
        <f t="shared" si="5"/>
        <v>25.250053730769235</v>
      </c>
    </row>
    <row r="28" spans="1:8" x14ac:dyDescent="0.3">
      <c r="A28" s="8">
        <f t="shared" si="6"/>
        <v>21</v>
      </c>
      <c r="B28" s="18">
        <v>46945.77</v>
      </c>
      <c r="C28" s="18">
        <f t="shared" si="0"/>
        <v>52870.326174000002</v>
      </c>
      <c r="D28" s="18">
        <f t="shared" si="1"/>
        <v>4405.8605145000001</v>
      </c>
      <c r="E28" s="19">
        <f t="shared" si="2"/>
        <v>26.756237942307692</v>
      </c>
      <c r="F28" s="19">
        <f t="shared" si="3"/>
        <v>13.378118971153846</v>
      </c>
      <c r="G28" s="19">
        <f t="shared" si="4"/>
        <v>5.351247588461538</v>
      </c>
      <c r="H28" s="20">
        <f t="shared" si="5"/>
        <v>25.418426045192309</v>
      </c>
    </row>
    <row r="29" spans="1:8" x14ac:dyDescent="0.3">
      <c r="A29" s="8">
        <f t="shared" si="6"/>
        <v>22</v>
      </c>
      <c r="B29" s="18">
        <v>47560.54</v>
      </c>
      <c r="C29" s="18">
        <f t="shared" si="0"/>
        <v>53562.680148000007</v>
      </c>
      <c r="D29" s="18">
        <f t="shared" si="1"/>
        <v>4463.5566790000003</v>
      </c>
      <c r="E29" s="19">
        <f t="shared" si="2"/>
        <v>27.106619508097168</v>
      </c>
      <c r="F29" s="19">
        <f t="shared" si="3"/>
        <v>13.553309754048584</v>
      </c>
      <c r="G29" s="19">
        <f t="shared" si="4"/>
        <v>5.4213239016194334</v>
      </c>
      <c r="H29" s="20">
        <f t="shared" si="5"/>
        <v>25.75128853269231</v>
      </c>
    </row>
    <row r="30" spans="1:8" x14ac:dyDescent="0.3">
      <c r="A30" s="8">
        <f t="shared" si="6"/>
        <v>23</v>
      </c>
      <c r="B30" s="18">
        <v>48749.8</v>
      </c>
      <c r="C30" s="18">
        <f t="shared" si="0"/>
        <v>54902.024760000008</v>
      </c>
      <c r="D30" s="18">
        <f t="shared" si="1"/>
        <v>4575.1687300000003</v>
      </c>
      <c r="E30" s="19">
        <f t="shared" si="2"/>
        <v>27.784425485829964</v>
      </c>
      <c r="F30" s="19">
        <f t="shared" si="3"/>
        <v>13.892212742914982</v>
      </c>
      <c r="G30" s="19">
        <f t="shared" si="4"/>
        <v>5.5568850971659929</v>
      </c>
      <c r="H30" s="20">
        <f t="shared" si="5"/>
        <v>26.395204211538466</v>
      </c>
    </row>
    <row r="31" spans="1:8" x14ac:dyDescent="0.3">
      <c r="A31" s="8">
        <f t="shared" si="6"/>
        <v>24</v>
      </c>
      <c r="B31" s="18">
        <v>50361.94</v>
      </c>
      <c r="C31" s="18">
        <f t="shared" si="0"/>
        <v>56717.616828000006</v>
      </c>
      <c r="D31" s="18">
        <f t="shared" si="1"/>
        <v>4726.4680690000014</v>
      </c>
      <c r="E31" s="19">
        <f t="shared" si="2"/>
        <v>28.703247382591098</v>
      </c>
      <c r="F31" s="19">
        <f t="shared" si="3"/>
        <v>14.351623691295549</v>
      </c>
      <c r="G31" s="19">
        <f t="shared" si="4"/>
        <v>5.7406494765182199</v>
      </c>
      <c r="H31" s="20">
        <f t="shared" si="5"/>
        <v>27.26808501346154</v>
      </c>
    </row>
    <row r="32" spans="1:8" x14ac:dyDescent="0.3">
      <c r="A32" s="8">
        <f t="shared" si="6"/>
        <v>25</v>
      </c>
      <c r="B32" s="18">
        <v>50470.86</v>
      </c>
      <c r="C32" s="18">
        <f t="shared" si="0"/>
        <v>56840.282532000005</v>
      </c>
      <c r="D32" s="18">
        <f t="shared" si="1"/>
        <v>4736.6902110000001</v>
      </c>
      <c r="E32" s="19">
        <f t="shared" si="2"/>
        <v>28.765325168016197</v>
      </c>
      <c r="F32" s="19">
        <f t="shared" si="3"/>
        <v>14.382662584008099</v>
      </c>
      <c r="G32" s="19">
        <f t="shared" si="4"/>
        <v>5.7530650336032396</v>
      </c>
      <c r="H32" s="20">
        <f t="shared" si="5"/>
        <v>27.327058909615388</v>
      </c>
    </row>
    <row r="33" spans="1:8" x14ac:dyDescent="0.3">
      <c r="A33" s="8">
        <f t="shared" si="6"/>
        <v>26</v>
      </c>
      <c r="B33" s="18">
        <v>50555.55</v>
      </c>
      <c r="C33" s="18">
        <f t="shared" si="0"/>
        <v>56935.660410000011</v>
      </c>
      <c r="D33" s="18">
        <f t="shared" si="1"/>
        <v>4744.6383675000006</v>
      </c>
      <c r="E33" s="19">
        <f t="shared" si="2"/>
        <v>28.81359332489879</v>
      </c>
      <c r="F33" s="19">
        <f t="shared" si="3"/>
        <v>14.406796662449395</v>
      </c>
      <c r="G33" s="19">
        <f t="shared" si="4"/>
        <v>5.7627186649797579</v>
      </c>
      <c r="H33" s="20">
        <f t="shared" si="5"/>
        <v>27.37291365865385</v>
      </c>
    </row>
    <row r="34" spans="1:8" x14ac:dyDescent="0.3">
      <c r="A34" s="8">
        <f t="shared" si="6"/>
        <v>27</v>
      </c>
      <c r="B34" s="18">
        <v>50651.6</v>
      </c>
      <c r="C34" s="18">
        <f t="shared" si="0"/>
        <v>57043.831920000004</v>
      </c>
      <c r="D34" s="18">
        <f t="shared" si="1"/>
        <v>4753.6526599999997</v>
      </c>
      <c r="E34" s="19">
        <f t="shared" si="2"/>
        <v>28.868335991902836</v>
      </c>
      <c r="F34" s="19">
        <f t="shared" si="3"/>
        <v>14.434167995951418</v>
      </c>
      <c r="G34" s="19">
        <f t="shared" si="4"/>
        <v>5.7736671983805667</v>
      </c>
      <c r="H34" s="20">
        <f t="shared" si="5"/>
        <v>27.424919192307694</v>
      </c>
    </row>
    <row r="35" spans="1:8" x14ac:dyDescent="0.3">
      <c r="A35" s="8">
        <f t="shared" si="6"/>
        <v>28</v>
      </c>
      <c r="B35" s="18">
        <v>50724.33</v>
      </c>
      <c r="C35" s="18">
        <f t="shared" si="0"/>
        <v>57125.740446000003</v>
      </c>
      <c r="D35" s="18">
        <f t="shared" si="1"/>
        <v>4760.4783705000009</v>
      </c>
      <c r="E35" s="19">
        <f t="shared" si="2"/>
        <v>28.909787675101217</v>
      </c>
      <c r="F35" s="19">
        <f t="shared" si="3"/>
        <v>14.454893837550609</v>
      </c>
      <c r="G35" s="19">
        <f t="shared" si="4"/>
        <v>5.7819575350202435</v>
      </c>
      <c r="H35" s="20">
        <f t="shared" si="5"/>
        <v>27.464298291346154</v>
      </c>
    </row>
    <row r="36" spans="1:8" x14ac:dyDescent="0.3">
      <c r="A36" s="8">
        <f t="shared" si="6"/>
        <v>29</v>
      </c>
      <c r="B36" s="18">
        <v>50791.66</v>
      </c>
      <c r="C36" s="18">
        <f t="shared" si="0"/>
        <v>57201.567492000009</v>
      </c>
      <c r="D36" s="18">
        <f t="shared" si="1"/>
        <v>4766.7972910000008</v>
      </c>
      <c r="E36" s="19">
        <f t="shared" si="2"/>
        <v>28.948161686234823</v>
      </c>
      <c r="F36" s="19">
        <f t="shared" si="3"/>
        <v>14.474080843117411</v>
      </c>
      <c r="G36" s="19">
        <f t="shared" si="4"/>
        <v>5.7896323372469647</v>
      </c>
      <c r="H36" s="20">
        <f t="shared" si="5"/>
        <v>27.50075360192308</v>
      </c>
    </row>
    <row r="37" spans="1:8" x14ac:dyDescent="0.3">
      <c r="A37" s="8">
        <f t="shared" si="6"/>
        <v>30</v>
      </c>
      <c r="B37" s="18">
        <v>50854.09</v>
      </c>
      <c r="C37" s="18">
        <f t="shared" si="0"/>
        <v>57271.876157999999</v>
      </c>
      <c r="D37" s="18">
        <f t="shared" si="1"/>
        <v>4772.6563464999999</v>
      </c>
      <c r="E37" s="19">
        <f t="shared" si="2"/>
        <v>28.98374299493927</v>
      </c>
      <c r="F37" s="19">
        <f t="shared" si="3"/>
        <v>14.491871497469635</v>
      </c>
      <c r="G37" s="19">
        <f t="shared" si="4"/>
        <v>5.796748598987854</v>
      </c>
      <c r="H37" s="20">
        <f t="shared" si="5"/>
        <v>27.534555845192308</v>
      </c>
    </row>
    <row r="38" spans="1:8" x14ac:dyDescent="0.3">
      <c r="A38" s="8">
        <f t="shared" si="6"/>
        <v>31</v>
      </c>
      <c r="B38" s="18">
        <v>50911.87</v>
      </c>
      <c r="C38" s="18">
        <f t="shared" si="0"/>
        <v>57336.947994000009</v>
      </c>
      <c r="D38" s="18">
        <f t="shared" si="1"/>
        <v>4778.0789995000005</v>
      </c>
      <c r="E38" s="19">
        <f t="shared" si="2"/>
        <v>29.016674086032392</v>
      </c>
      <c r="F38" s="19">
        <f t="shared" si="3"/>
        <v>14.508337043016196</v>
      </c>
      <c r="G38" s="19">
        <f t="shared" si="4"/>
        <v>5.803334817206478</v>
      </c>
      <c r="H38" s="20">
        <f t="shared" si="5"/>
        <v>27.565840381730773</v>
      </c>
    </row>
    <row r="39" spans="1:8" x14ac:dyDescent="0.3">
      <c r="A39" s="8">
        <f t="shared" si="6"/>
        <v>32</v>
      </c>
      <c r="B39" s="18">
        <v>50965.38</v>
      </c>
      <c r="C39" s="18">
        <f t="shared" si="0"/>
        <v>57397.210956000003</v>
      </c>
      <c r="D39" s="18">
        <f t="shared" si="1"/>
        <v>4783.1009130000002</v>
      </c>
      <c r="E39" s="19">
        <f t="shared" si="2"/>
        <v>29.047171536437247</v>
      </c>
      <c r="F39" s="19">
        <f t="shared" si="3"/>
        <v>14.523585768218624</v>
      </c>
      <c r="G39" s="19">
        <f t="shared" si="4"/>
        <v>5.8094343072874493</v>
      </c>
      <c r="H39" s="20">
        <f t="shared" si="5"/>
        <v>27.594812959615385</v>
      </c>
    </row>
    <row r="40" spans="1:8" x14ac:dyDescent="0.3">
      <c r="A40" s="8">
        <f t="shared" si="6"/>
        <v>33</v>
      </c>
      <c r="B40" s="18">
        <v>51014.92</v>
      </c>
      <c r="C40" s="18">
        <f t="shared" si="0"/>
        <v>57453.002904000001</v>
      </c>
      <c r="D40" s="18">
        <f t="shared" si="1"/>
        <v>4787.7502420000001</v>
      </c>
      <c r="E40" s="19">
        <f t="shared" si="2"/>
        <v>29.075406327935223</v>
      </c>
      <c r="F40" s="19">
        <f t="shared" si="3"/>
        <v>14.537703163967612</v>
      </c>
      <c r="G40" s="19">
        <f t="shared" si="4"/>
        <v>5.815081265587045</v>
      </c>
      <c r="H40" s="20">
        <f t="shared" si="5"/>
        <v>27.621636011538463</v>
      </c>
    </row>
    <row r="41" spans="1:8" x14ac:dyDescent="0.3">
      <c r="A41" s="8">
        <f t="shared" si="6"/>
        <v>34</v>
      </c>
      <c r="B41" s="18">
        <v>51060.82</v>
      </c>
      <c r="C41" s="18">
        <f t="shared" si="0"/>
        <v>57504.695484000003</v>
      </c>
      <c r="D41" s="18">
        <f t="shared" si="1"/>
        <v>4792.0579570000009</v>
      </c>
      <c r="E41" s="19">
        <f t="shared" si="2"/>
        <v>29.10156654048583</v>
      </c>
      <c r="F41" s="19">
        <f t="shared" si="3"/>
        <v>14.550783270242915</v>
      </c>
      <c r="G41" s="19">
        <f t="shared" si="4"/>
        <v>5.8203133080971661</v>
      </c>
      <c r="H41" s="20">
        <f t="shared" si="5"/>
        <v>27.646488213461542</v>
      </c>
    </row>
    <row r="42" spans="1:8" x14ac:dyDescent="0.3">
      <c r="A42" s="21">
        <f t="shared" si="6"/>
        <v>35</v>
      </c>
      <c r="B42" s="22">
        <v>51103.28</v>
      </c>
      <c r="C42" s="22">
        <f t="shared" si="0"/>
        <v>57552.513936000003</v>
      </c>
      <c r="D42" s="22">
        <f t="shared" si="1"/>
        <v>4796.0428280000006</v>
      </c>
      <c r="E42" s="23">
        <f t="shared" si="2"/>
        <v>29.125766161943321</v>
      </c>
      <c r="F42" s="23">
        <f t="shared" si="3"/>
        <v>14.562883080971661</v>
      </c>
      <c r="G42" s="23">
        <f t="shared" si="4"/>
        <v>5.8251532323886641</v>
      </c>
      <c r="H42" s="24">
        <f t="shared" si="5"/>
        <v>27.669477853846157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27</v>
      </c>
      <c r="B1" s="1" t="s">
        <v>37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34297.699999999997</v>
      </c>
      <c r="C7" s="18">
        <f t="shared" ref="C7:C42" si="0">B7*$D$3</f>
        <v>38626.069739999999</v>
      </c>
      <c r="D7" s="18">
        <f t="shared" ref="D7:D42" si="1">B7/12*$D$3</f>
        <v>3218.8391449999999</v>
      </c>
      <c r="E7" s="19">
        <f t="shared" ref="E7:E42" si="2">C7/1976</f>
        <v>19.547606143724696</v>
      </c>
      <c r="F7" s="19">
        <f>E7/2</f>
        <v>9.7738030718623481</v>
      </c>
      <c r="G7" s="19">
        <f>E7/5</f>
        <v>3.9095212287449392</v>
      </c>
      <c r="H7" s="20">
        <f>C7/2080</f>
        <v>18.570225836538462</v>
      </c>
    </row>
    <row r="8" spans="1:8" x14ac:dyDescent="0.3">
      <c r="A8" s="8">
        <f>A7+1</f>
        <v>1</v>
      </c>
      <c r="B8" s="18">
        <v>35269.879999999997</v>
      </c>
      <c r="C8" s="18">
        <f t="shared" si="0"/>
        <v>39720.938856000001</v>
      </c>
      <c r="D8" s="18">
        <f t="shared" si="1"/>
        <v>3310.0782380000001</v>
      </c>
      <c r="E8" s="19">
        <f t="shared" si="2"/>
        <v>20.101689704453442</v>
      </c>
      <c r="F8" s="19">
        <f t="shared" ref="F8:F42" si="3">E8/2</f>
        <v>10.050844852226721</v>
      </c>
      <c r="G8" s="19">
        <f t="shared" ref="G8:G42" si="4">E8/5</f>
        <v>4.0203379408906885</v>
      </c>
      <c r="H8" s="20">
        <f t="shared" ref="H8:H42" si="5">C8/2080</f>
        <v>19.096605219230771</v>
      </c>
    </row>
    <row r="9" spans="1:8" x14ac:dyDescent="0.3">
      <c r="A9" s="8">
        <f t="shared" ref="A9:A42" si="6">A8+1</f>
        <v>2</v>
      </c>
      <c r="B9" s="18">
        <v>36304.93</v>
      </c>
      <c r="C9" s="18">
        <f t="shared" si="0"/>
        <v>40886.612166000006</v>
      </c>
      <c r="D9" s="18">
        <f t="shared" si="1"/>
        <v>3407.2176805000004</v>
      </c>
      <c r="E9" s="19">
        <f t="shared" si="2"/>
        <v>20.691605347165996</v>
      </c>
      <c r="F9" s="19">
        <f t="shared" si="3"/>
        <v>10.345802673582998</v>
      </c>
      <c r="G9" s="19">
        <f t="shared" si="4"/>
        <v>4.1383210694331991</v>
      </c>
      <c r="H9" s="20">
        <f t="shared" si="5"/>
        <v>19.657025079807696</v>
      </c>
    </row>
    <row r="10" spans="1:8" x14ac:dyDescent="0.3">
      <c r="A10" s="8">
        <f t="shared" si="6"/>
        <v>3</v>
      </c>
      <c r="B10" s="18">
        <v>37299.040000000001</v>
      </c>
      <c r="C10" s="18">
        <f t="shared" si="0"/>
        <v>42006.178848000003</v>
      </c>
      <c r="D10" s="18">
        <f t="shared" si="1"/>
        <v>3500.5149040000006</v>
      </c>
      <c r="E10" s="19">
        <f t="shared" si="2"/>
        <v>21.258187676113362</v>
      </c>
      <c r="F10" s="19">
        <f t="shared" si="3"/>
        <v>10.629093838056681</v>
      </c>
      <c r="G10" s="19">
        <f t="shared" si="4"/>
        <v>4.2516375352226721</v>
      </c>
      <c r="H10" s="20">
        <f t="shared" si="5"/>
        <v>20.195278292307695</v>
      </c>
    </row>
    <row r="11" spans="1:8" x14ac:dyDescent="0.3">
      <c r="A11" s="8">
        <f t="shared" si="6"/>
        <v>4</v>
      </c>
      <c r="B11" s="18">
        <v>38283.19</v>
      </c>
      <c r="C11" s="18">
        <f t="shared" si="0"/>
        <v>43114.528578000005</v>
      </c>
      <c r="D11" s="18">
        <f t="shared" si="1"/>
        <v>3592.8773815000004</v>
      </c>
      <c r="E11" s="19">
        <f t="shared" si="2"/>
        <v>21.819093409919031</v>
      </c>
      <c r="F11" s="19">
        <f t="shared" si="3"/>
        <v>10.909546704959515</v>
      </c>
      <c r="G11" s="19">
        <f t="shared" si="4"/>
        <v>4.3638186819838065</v>
      </c>
      <c r="H11" s="20">
        <f t="shared" si="5"/>
        <v>20.72813873942308</v>
      </c>
    </row>
    <row r="12" spans="1:8" x14ac:dyDescent="0.3">
      <c r="A12" s="8">
        <f t="shared" si="6"/>
        <v>5</v>
      </c>
      <c r="B12" s="18">
        <v>39132.559999999998</v>
      </c>
      <c r="C12" s="18">
        <f t="shared" si="0"/>
        <v>44071.089072000002</v>
      </c>
      <c r="D12" s="18">
        <f t="shared" si="1"/>
        <v>3672.5907560000001</v>
      </c>
      <c r="E12" s="19">
        <f t="shared" si="2"/>
        <v>22.30318272874494</v>
      </c>
      <c r="F12" s="19">
        <f t="shared" si="3"/>
        <v>11.15159136437247</v>
      </c>
      <c r="G12" s="19">
        <f t="shared" si="4"/>
        <v>4.4606365457489883</v>
      </c>
      <c r="H12" s="20">
        <f t="shared" si="5"/>
        <v>21.188023592307694</v>
      </c>
    </row>
    <row r="13" spans="1:8" x14ac:dyDescent="0.3">
      <c r="A13" s="8">
        <f t="shared" si="6"/>
        <v>6</v>
      </c>
      <c r="B13" s="18">
        <v>40197.129999999997</v>
      </c>
      <c r="C13" s="18">
        <f t="shared" si="0"/>
        <v>45270.007806000001</v>
      </c>
      <c r="D13" s="18">
        <f t="shared" si="1"/>
        <v>3772.5006505000001</v>
      </c>
      <c r="E13" s="19">
        <f t="shared" si="2"/>
        <v>22.909922978744941</v>
      </c>
      <c r="F13" s="19">
        <f t="shared" si="3"/>
        <v>11.45496148937247</v>
      </c>
      <c r="G13" s="19">
        <f t="shared" si="4"/>
        <v>4.5819845957489882</v>
      </c>
      <c r="H13" s="20">
        <f t="shared" si="5"/>
        <v>21.764426829807693</v>
      </c>
    </row>
    <row r="14" spans="1:8" x14ac:dyDescent="0.3">
      <c r="A14" s="8">
        <f t="shared" si="6"/>
        <v>7</v>
      </c>
      <c r="B14" s="18">
        <v>40919.629999999997</v>
      </c>
      <c r="C14" s="18">
        <f t="shared" si="0"/>
        <v>46083.687306</v>
      </c>
      <c r="D14" s="18">
        <f t="shared" si="1"/>
        <v>3840.3072754999998</v>
      </c>
      <c r="E14" s="19">
        <f t="shared" si="2"/>
        <v>23.321704102226722</v>
      </c>
      <c r="F14" s="19">
        <f t="shared" si="3"/>
        <v>11.660852051113361</v>
      </c>
      <c r="G14" s="19">
        <f t="shared" si="4"/>
        <v>4.6643408204453447</v>
      </c>
      <c r="H14" s="20">
        <f t="shared" si="5"/>
        <v>22.155618897115385</v>
      </c>
    </row>
    <row r="15" spans="1:8" x14ac:dyDescent="0.3">
      <c r="A15" s="8">
        <f t="shared" si="6"/>
        <v>8</v>
      </c>
      <c r="B15" s="18">
        <v>41951.83</v>
      </c>
      <c r="C15" s="18">
        <f t="shared" si="0"/>
        <v>47246.150946000009</v>
      </c>
      <c r="D15" s="18">
        <f t="shared" si="1"/>
        <v>3937.1792455000004</v>
      </c>
      <c r="E15" s="19">
        <f t="shared" si="2"/>
        <v>23.909995418016198</v>
      </c>
      <c r="F15" s="19">
        <f t="shared" si="3"/>
        <v>11.954997709008099</v>
      </c>
      <c r="G15" s="19">
        <f t="shared" si="4"/>
        <v>4.7819990836032398</v>
      </c>
      <c r="H15" s="20">
        <f t="shared" si="5"/>
        <v>22.714495647115388</v>
      </c>
    </row>
    <row r="16" spans="1:8" x14ac:dyDescent="0.3">
      <c r="A16" s="8">
        <f t="shared" si="6"/>
        <v>9</v>
      </c>
      <c r="B16" s="18">
        <v>42597.39</v>
      </c>
      <c r="C16" s="18">
        <f t="shared" si="0"/>
        <v>47973.180618000006</v>
      </c>
      <c r="D16" s="18">
        <f t="shared" si="1"/>
        <v>3997.7650515</v>
      </c>
      <c r="E16" s="19">
        <f t="shared" si="2"/>
        <v>24.277925413967615</v>
      </c>
      <c r="F16" s="19">
        <f t="shared" si="3"/>
        <v>12.138962706983808</v>
      </c>
      <c r="G16" s="19">
        <f t="shared" si="4"/>
        <v>4.8555850827935227</v>
      </c>
      <c r="H16" s="20">
        <f t="shared" si="5"/>
        <v>23.064029143269234</v>
      </c>
    </row>
    <row r="17" spans="1:8" x14ac:dyDescent="0.3">
      <c r="A17" s="8">
        <f t="shared" si="6"/>
        <v>10</v>
      </c>
      <c r="B17" s="18">
        <v>43554.85</v>
      </c>
      <c r="C17" s="18">
        <f t="shared" si="0"/>
        <v>49051.472070000003</v>
      </c>
      <c r="D17" s="18">
        <f t="shared" si="1"/>
        <v>4087.6226725000001</v>
      </c>
      <c r="E17" s="19">
        <f t="shared" si="2"/>
        <v>24.823619468623484</v>
      </c>
      <c r="F17" s="19">
        <f t="shared" si="3"/>
        <v>12.411809734311742</v>
      </c>
      <c r="G17" s="19">
        <f t="shared" si="4"/>
        <v>4.9647238937246971</v>
      </c>
      <c r="H17" s="20">
        <f t="shared" si="5"/>
        <v>23.58243849519231</v>
      </c>
    </row>
    <row r="18" spans="1:8" x14ac:dyDescent="0.3">
      <c r="A18" s="8">
        <f t="shared" si="6"/>
        <v>11</v>
      </c>
      <c r="B18" s="18">
        <v>44128.160000000003</v>
      </c>
      <c r="C18" s="18">
        <f t="shared" si="0"/>
        <v>49697.133792000008</v>
      </c>
      <c r="D18" s="18">
        <f t="shared" si="1"/>
        <v>4141.4278160000003</v>
      </c>
      <c r="E18" s="19">
        <f t="shared" si="2"/>
        <v>25.150371352226724</v>
      </c>
      <c r="F18" s="19">
        <f t="shared" si="3"/>
        <v>12.575185676113362</v>
      </c>
      <c r="G18" s="19">
        <f t="shared" si="4"/>
        <v>5.0300742704453452</v>
      </c>
      <c r="H18" s="20">
        <f t="shared" si="5"/>
        <v>23.892852784615389</v>
      </c>
    </row>
    <row r="19" spans="1:8" x14ac:dyDescent="0.3">
      <c r="A19" s="8">
        <f t="shared" si="6"/>
        <v>12</v>
      </c>
      <c r="B19" s="18">
        <v>45016.02</v>
      </c>
      <c r="C19" s="18">
        <f t="shared" si="0"/>
        <v>50697.041724000002</v>
      </c>
      <c r="D19" s="18">
        <f t="shared" si="1"/>
        <v>4224.7534770000002</v>
      </c>
      <c r="E19" s="19">
        <f t="shared" si="2"/>
        <v>25.656397633603241</v>
      </c>
      <c r="F19" s="19">
        <f t="shared" si="3"/>
        <v>12.828198816801621</v>
      </c>
      <c r="G19" s="19">
        <f t="shared" si="4"/>
        <v>5.1312795267206486</v>
      </c>
      <c r="H19" s="20">
        <f t="shared" si="5"/>
        <v>24.373577751923079</v>
      </c>
    </row>
    <row r="20" spans="1:8" x14ac:dyDescent="0.3">
      <c r="A20" s="8">
        <f t="shared" si="6"/>
        <v>13</v>
      </c>
      <c r="B20" s="18">
        <v>45522.94</v>
      </c>
      <c r="C20" s="18">
        <f t="shared" si="0"/>
        <v>51267.935028000007</v>
      </c>
      <c r="D20" s="18">
        <f t="shared" si="1"/>
        <v>4272.3279190000003</v>
      </c>
      <c r="E20" s="19">
        <f t="shared" si="2"/>
        <v>25.945311248987856</v>
      </c>
      <c r="F20" s="19">
        <f t="shared" si="3"/>
        <v>12.972655624493928</v>
      </c>
      <c r="G20" s="19">
        <f t="shared" si="4"/>
        <v>5.1890622497975709</v>
      </c>
      <c r="H20" s="20">
        <f t="shared" si="5"/>
        <v>24.648045686538467</v>
      </c>
    </row>
    <row r="21" spans="1:8" x14ac:dyDescent="0.3">
      <c r="A21" s="8">
        <f t="shared" si="6"/>
        <v>14</v>
      </c>
      <c r="B21" s="18">
        <v>46346.92</v>
      </c>
      <c r="C21" s="18">
        <f t="shared" si="0"/>
        <v>52195.901303999999</v>
      </c>
      <c r="D21" s="18">
        <f t="shared" si="1"/>
        <v>4349.6584419999999</v>
      </c>
      <c r="E21" s="19">
        <f t="shared" si="2"/>
        <v>26.4149298097166</v>
      </c>
      <c r="F21" s="19">
        <f t="shared" si="3"/>
        <v>13.2074649048583</v>
      </c>
      <c r="G21" s="19">
        <f t="shared" si="4"/>
        <v>5.2829859619433197</v>
      </c>
      <c r="H21" s="20">
        <f t="shared" si="5"/>
        <v>25.094183319230769</v>
      </c>
    </row>
    <row r="22" spans="1:8" x14ac:dyDescent="0.3">
      <c r="A22" s="8">
        <f t="shared" si="6"/>
        <v>15</v>
      </c>
      <c r="B22" s="18">
        <v>46793.919999999998</v>
      </c>
      <c r="C22" s="18">
        <f t="shared" si="0"/>
        <v>52699.312704000004</v>
      </c>
      <c r="D22" s="18">
        <f t="shared" si="1"/>
        <v>4391.6093920000003</v>
      </c>
      <c r="E22" s="19">
        <f t="shared" si="2"/>
        <v>26.669692663967613</v>
      </c>
      <c r="F22" s="19">
        <f t="shared" si="3"/>
        <v>13.334846331983806</v>
      </c>
      <c r="G22" s="19">
        <f t="shared" si="4"/>
        <v>5.3339385327935229</v>
      </c>
      <c r="H22" s="20">
        <f t="shared" si="5"/>
        <v>25.336208030769232</v>
      </c>
    </row>
    <row r="23" spans="1:8" x14ac:dyDescent="0.3">
      <c r="A23" s="8">
        <f t="shared" si="6"/>
        <v>16</v>
      </c>
      <c r="B23" s="18">
        <v>47605.95</v>
      </c>
      <c r="C23" s="18">
        <f t="shared" si="0"/>
        <v>53613.820890000003</v>
      </c>
      <c r="D23" s="18">
        <f t="shared" si="1"/>
        <v>4467.8184074999999</v>
      </c>
      <c r="E23" s="19">
        <f t="shared" si="2"/>
        <v>27.132500450404859</v>
      </c>
      <c r="F23" s="19">
        <f t="shared" si="3"/>
        <v>13.566250225202429</v>
      </c>
      <c r="G23" s="19">
        <f t="shared" si="4"/>
        <v>5.4265000900809719</v>
      </c>
      <c r="H23" s="20">
        <f t="shared" si="5"/>
        <v>25.775875427884618</v>
      </c>
    </row>
    <row r="24" spans="1:8" x14ac:dyDescent="0.3">
      <c r="A24" s="8">
        <f t="shared" si="6"/>
        <v>17</v>
      </c>
      <c r="B24" s="18">
        <v>48041.55</v>
      </c>
      <c r="C24" s="18">
        <f t="shared" si="0"/>
        <v>54104.393610000006</v>
      </c>
      <c r="D24" s="18">
        <f t="shared" si="1"/>
        <v>4508.6994675000005</v>
      </c>
      <c r="E24" s="19">
        <f t="shared" si="2"/>
        <v>27.380765996963564</v>
      </c>
      <c r="F24" s="19">
        <f t="shared" si="3"/>
        <v>13.690382998481782</v>
      </c>
      <c r="G24" s="19">
        <f t="shared" si="4"/>
        <v>5.4761531993927131</v>
      </c>
      <c r="H24" s="20">
        <f t="shared" si="5"/>
        <v>26.011727697115386</v>
      </c>
    </row>
    <row r="25" spans="1:8" x14ac:dyDescent="0.3">
      <c r="A25" s="8">
        <f t="shared" si="6"/>
        <v>18</v>
      </c>
      <c r="B25" s="18">
        <v>48796.480000000003</v>
      </c>
      <c r="C25" s="18">
        <f t="shared" si="0"/>
        <v>54954.595776000009</v>
      </c>
      <c r="D25" s="18">
        <f t="shared" si="1"/>
        <v>4579.5496480000002</v>
      </c>
      <c r="E25" s="19">
        <f t="shared" si="2"/>
        <v>27.811030251012152</v>
      </c>
      <c r="F25" s="19">
        <f t="shared" si="3"/>
        <v>13.905515125506076</v>
      </c>
      <c r="G25" s="19">
        <f t="shared" si="4"/>
        <v>5.5622060502024304</v>
      </c>
      <c r="H25" s="20">
        <f t="shared" si="5"/>
        <v>26.420478738461544</v>
      </c>
    </row>
    <row r="26" spans="1:8" x14ac:dyDescent="0.3">
      <c r="A26" s="8">
        <f t="shared" si="6"/>
        <v>19</v>
      </c>
      <c r="B26" s="18">
        <v>49177.85</v>
      </c>
      <c r="C26" s="18">
        <f t="shared" si="0"/>
        <v>55384.094670000006</v>
      </c>
      <c r="D26" s="18">
        <f t="shared" si="1"/>
        <v>4615.3412225000002</v>
      </c>
      <c r="E26" s="19">
        <f t="shared" si="2"/>
        <v>28.028387990890693</v>
      </c>
      <c r="F26" s="19">
        <f t="shared" si="3"/>
        <v>14.014193995445346</v>
      </c>
      <c r="G26" s="19">
        <f t="shared" si="4"/>
        <v>5.6056775981781382</v>
      </c>
      <c r="H26" s="20">
        <f t="shared" si="5"/>
        <v>26.626968591346156</v>
      </c>
    </row>
    <row r="27" spans="1:8" x14ac:dyDescent="0.3">
      <c r="A27" s="8">
        <f t="shared" si="6"/>
        <v>20</v>
      </c>
      <c r="B27" s="18">
        <v>49881.58</v>
      </c>
      <c r="C27" s="18">
        <f t="shared" si="0"/>
        <v>56176.635396000005</v>
      </c>
      <c r="D27" s="18">
        <f t="shared" si="1"/>
        <v>4681.3862829999998</v>
      </c>
      <c r="E27" s="19">
        <f t="shared" si="2"/>
        <v>28.429471354251014</v>
      </c>
      <c r="F27" s="19">
        <f t="shared" si="3"/>
        <v>14.214735677125507</v>
      </c>
      <c r="G27" s="19">
        <f t="shared" si="4"/>
        <v>5.6858942708502029</v>
      </c>
      <c r="H27" s="20">
        <f t="shared" si="5"/>
        <v>27.007997786538464</v>
      </c>
    </row>
    <row r="28" spans="1:8" x14ac:dyDescent="0.3">
      <c r="A28" s="8">
        <f t="shared" si="6"/>
        <v>21</v>
      </c>
      <c r="B28" s="18">
        <v>50214.69</v>
      </c>
      <c r="C28" s="18">
        <f t="shared" si="0"/>
        <v>56551.783878000009</v>
      </c>
      <c r="D28" s="18">
        <f t="shared" si="1"/>
        <v>4712.6486565000005</v>
      </c>
      <c r="E28" s="19">
        <f t="shared" si="2"/>
        <v>28.619323824898789</v>
      </c>
      <c r="F28" s="19">
        <f t="shared" si="3"/>
        <v>14.309661912449394</v>
      </c>
      <c r="G28" s="19">
        <f t="shared" si="4"/>
        <v>5.7238647649797576</v>
      </c>
      <c r="H28" s="20">
        <f t="shared" si="5"/>
        <v>27.188357633653851</v>
      </c>
    </row>
    <row r="29" spans="1:8" x14ac:dyDescent="0.3">
      <c r="A29" s="8">
        <f t="shared" si="6"/>
        <v>22</v>
      </c>
      <c r="B29" s="18">
        <v>50872.74</v>
      </c>
      <c r="C29" s="18">
        <f t="shared" si="0"/>
        <v>57292.879788000006</v>
      </c>
      <c r="D29" s="18">
        <f t="shared" si="1"/>
        <v>4774.4066489999996</v>
      </c>
      <c r="E29" s="19">
        <f t="shared" si="2"/>
        <v>28.99437236234818</v>
      </c>
      <c r="F29" s="19">
        <f t="shared" si="3"/>
        <v>14.49718618117409</v>
      </c>
      <c r="G29" s="19">
        <f t="shared" si="4"/>
        <v>5.7988744724696364</v>
      </c>
      <c r="H29" s="20">
        <f t="shared" si="5"/>
        <v>27.544653744230772</v>
      </c>
    </row>
    <row r="30" spans="1:8" x14ac:dyDescent="0.3">
      <c r="A30" s="8">
        <f t="shared" si="6"/>
        <v>23</v>
      </c>
      <c r="B30" s="18">
        <v>52161.37</v>
      </c>
      <c r="C30" s="18">
        <f t="shared" si="0"/>
        <v>58744.13489400001</v>
      </c>
      <c r="D30" s="18">
        <f t="shared" si="1"/>
        <v>4895.3445744999999</v>
      </c>
      <c r="E30" s="19">
        <f t="shared" si="2"/>
        <v>29.728813205465592</v>
      </c>
      <c r="F30" s="19">
        <f t="shared" si="3"/>
        <v>14.864406602732796</v>
      </c>
      <c r="G30" s="19">
        <f t="shared" si="4"/>
        <v>5.9457626410931184</v>
      </c>
      <c r="H30" s="20">
        <f t="shared" si="5"/>
        <v>28.242372545192314</v>
      </c>
    </row>
    <row r="31" spans="1:8" x14ac:dyDescent="0.3">
      <c r="A31" s="8">
        <f t="shared" si="6"/>
        <v>24</v>
      </c>
      <c r="B31" s="18">
        <v>53886.33</v>
      </c>
      <c r="C31" s="18">
        <f t="shared" si="0"/>
        <v>60686.78484600001</v>
      </c>
      <c r="D31" s="18">
        <f t="shared" si="1"/>
        <v>5057.2320705000002</v>
      </c>
      <c r="E31" s="19">
        <f t="shared" si="2"/>
        <v>30.711935650809721</v>
      </c>
      <c r="F31" s="19">
        <f t="shared" si="3"/>
        <v>15.355967825404861</v>
      </c>
      <c r="G31" s="19">
        <f t="shared" si="4"/>
        <v>6.1423871301619446</v>
      </c>
      <c r="H31" s="20">
        <f t="shared" si="5"/>
        <v>29.176338868269234</v>
      </c>
    </row>
    <row r="32" spans="1:8" x14ac:dyDescent="0.3">
      <c r="A32" s="8">
        <f t="shared" si="6"/>
        <v>25</v>
      </c>
      <c r="B32" s="18">
        <v>54002.9</v>
      </c>
      <c r="C32" s="18">
        <f t="shared" si="0"/>
        <v>60818.065980000007</v>
      </c>
      <c r="D32" s="18">
        <f t="shared" si="1"/>
        <v>5068.1721650000009</v>
      </c>
      <c r="E32" s="19">
        <f t="shared" si="2"/>
        <v>30.778373471659922</v>
      </c>
      <c r="F32" s="19">
        <f t="shared" si="3"/>
        <v>15.389186735829961</v>
      </c>
      <c r="G32" s="19">
        <f t="shared" si="4"/>
        <v>6.1556746943319842</v>
      </c>
      <c r="H32" s="20">
        <f t="shared" si="5"/>
        <v>29.239454798076927</v>
      </c>
    </row>
    <row r="33" spans="1:8" x14ac:dyDescent="0.3">
      <c r="A33" s="8">
        <f t="shared" si="6"/>
        <v>26</v>
      </c>
      <c r="B33" s="18">
        <v>54093.52</v>
      </c>
      <c r="C33" s="18">
        <f t="shared" si="0"/>
        <v>60920.122223999999</v>
      </c>
      <c r="D33" s="18">
        <f t="shared" si="1"/>
        <v>5076.6768520000005</v>
      </c>
      <c r="E33" s="19">
        <f t="shared" si="2"/>
        <v>30.83002136842105</v>
      </c>
      <c r="F33" s="19">
        <f t="shared" si="3"/>
        <v>15.415010684210525</v>
      </c>
      <c r="G33" s="19">
        <f t="shared" si="4"/>
        <v>6.1660042736842104</v>
      </c>
      <c r="H33" s="20">
        <f t="shared" si="5"/>
        <v>29.288520299999998</v>
      </c>
    </row>
    <row r="34" spans="1:8" x14ac:dyDescent="0.3">
      <c r="A34" s="8">
        <f t="shared" si="6"/>
        <v>27</v>
      </c>
      <c r="B34" s="18">
        <v>54196.28</v>
      </c>
      <c r="C34" s="18">
        <f t="shared" si="0"/>
        <v>61035.850536000005</v>
      </c>
      <c r="D34" s="18">
        <f t="shared" si="1"/>
        <v>5086.3208780000004</v>
      </c>
      <c r="E34" s="19">
        <f t="shared" si="2"/>
        <v>30.888588327935224</v>
      </c>
      <c r="F34" s="19">
        <f t="shared" si="3"/>
        <v>15.444294163967612</v>
      </c>
      <c r="G34" s="19">
        <f t="shared" si="4"/>
        <v>6.1777176655870445</v>
      </c>
      <c r="H34" s="20">
        <f t="shared" si="5"/>
        <v>29.344158911538464</v>
      </c>
    </row>
    <row r="35" spans="1:8" x14ac:dyDescent="0.3">
      <c r="A35" s="8">
        <f t="shared" si="6"/>
        <v>28</v>
      </c>
      <c r="B35" s="18">
        <v>54274.09</v>
      </c>
      <c r="C35" s="18">
        <f t="shared" si="0"/>
        <v>61123.480157999998</v>
      </c>
      <c r="D35" s="18">
        <f t="shared" si="1"/>
        <v>5093.6233464999996</v>
      </c>
      <c r="E35" s="19">
        <f t="shared" si="2"/>
        <v>30.932935302631577</v>
      </c>
      <c r="F35" s="19">
        <f t="shared" si="3"/>
        <v>15.466467651315789</v>
      </c>
      <c r="G35" s="19">
        <f t="shared" si="4"/>
        <v>6.1865870605263158</v>
      </c>
      <c r="H35" s="20">
        <f t="shared" si="5"/>
        <v>29.3862885375</v>
      </c>
    </row>
    <row r="36" spans="1:8" x14ac:dyDescent="0.3">
      <c r="A36" s="8">
        <f t="shared" si="6"/>
        <v>29</v>
      </c>
      <c r="B36" s="18">
        <v>54346.14</v>
      </c>
      <c r="C36" s="18">
        <f t="shared" si="0"/>
        <v>61204.622868000006</v>
      </c>
      <c r="D36" s="18">
        <f t="shared" si="1"/>
        <v>5100.3852390000011</v>
      </c>
      <c r="E36" s="19">
        <f t="shared" si="2"/>
        <v>30.973999427125509</v>
      </c>
      <c r="F36" s="19">
        <f t="shared" si="3"/>
        <v>15.486999713562755</v>
      </c>
      <c r="G36" s="19">
        <f t="shared" si="4"/>
        <v>6.1947998854251018</v>
      </c>
      <c r="H36" s="20">
        <f t="shared" si="5"/>
        <v>29.425299455769235</v>
      </c>
    </row>
    <row r="37" spans="1:8" x14ac:dyDescent="0.3">
      <c r="A37" s="8">
        <f t="shared" si="6"/>
        <v>30</v>
      </c>
      <c r="B37" s="18">
        <v>54412.94</v>
      </c>
      <c r="C37" s="18">
        <f t="shared" si="0"/>
        <v>61279.853028000005</v>
      </c>
      <c r="D37" s="18">
        <f t="shared" si="1"/>
        <v>5106.6544190000004</v>
      </c>
      <c r="E37" s="19">
        <f t="shared" si="2"/>
        <v>31.012071370445348</v>
      </c>
      <c r="F37" s="19">
        <f t="shared" si="3"/>
        <v>15.506035685222674</v>
      </c>
      <c r="G37" s="19">
        <f t="shared" si="4"/>
        <v>6.2024142740890698</v>
      </c>
      <c r="H37" s="20">
        <f t="shared" si="5"/>
        <v>29.461467801923078</v>
      </c>
    </row>
    <row r="38" spans="1:8" x14ac:dyDescent="0.3">
      <c r="A38" s="8">
        <f t="shared" si="6"/>
        <v>31</v>
      </c>
      <c r="B38" s="18">
        <v>54474.76</v>
      </c>
      <c r="C38" s="18">
        <f t="shared" si="0"/>
        <v>61349.47471200001</v>
      </c>
      <c r="D38" s="18">
        <f t="shared" si="1"/>
        <v>5112.4562260000002</v>
      </c>
      <c r="E38" s="19">
        <f t="shared" si="2"/>
        <v>31.047305016194336</v>
      </c>
      <c r="F38" s="19">
        <f t="shared" si="3"/>
        <v>15.523652508097168</v>
      </c>
      <c r="G38" s="19">
        <f t="shared" si="4"/>
        <v>6.2094610032388671</v>
      </c>
      <c r="H38" s="20">
        <f t="shared" si="5"/>
        <v>29.494939765384622</v>
      </c>
    </row>
    <row r="39" spans="1:8" x14ac:dyDescent="0.3">
      <c r="A39" s="8">
        <f t="shared" si="6"/>
        <v>32</v>
      </c>
      <c r="B39" s="18">
        <v>54532.02</v>
      </c>
      <c r="C39" s="18">
        <f t="shared" si="0"/>
        <v>61413.960923999999</v>
      </c>
      <c r="D39" s="18">
        <f t="shared" si="1"/>
        <v>5117.8300770000005</v>
      </c>
      <c r="E39" s="19">
        <f t="shared" si="2"/>
        <v>31.079939738866397</v>
      </c>
      <c r="F39" s="19">
        <f t="shared" si="3"/>
        <v>15.539969869433198</v>
      </c>
      <c r="G39" s="19">
        <f t="shared" si="4"/>
        <v>6.2159879477732796</v>
      </c>
      <c r="H39" s="20">
        <f t="shared" si="5"/>
        <v>29.525942751923075</v>
      </c>
    </row>
    <row r="40" spans="1:8" x14ac:dyDescent="0.3">
      <c r="A40" s="8">
        <f t="shared" si="6"/>
        <v>33</v>
      </c>
      <c r="B40" s="18">
        <v>54585.02</v>
      </c>
      <c r="C40" s="18">
        <f t="shared" si="0"/>
        <v>61473.649524</v>
      </c>
      <c r="D40" s="18">
        <f t="shared" si="1"/>
        <v>5122.8041269999994</v>
      </c>
      <c r="E40" s="19">
        <f t="shared" si="2"/>
        <v>31.110146520242914</v>
      </c>
      <c r="F40" s="19">
        <f t="shared" si="3"/>
        <v>15.555073260121457</v>
      </c>
      <c r="G40" s="19">
        <f t="shared" si="4"/>
        <v>6.2220293040485828</v>
      </c>
      <c r="H40" s="20">
        <f t="shared" si="5"/>
        <v>29.55463919423077</v>
      </c>
    </row>
    <row r="41" spans="1:8" x14ac:dyDescent="0.3">
      <c r="A41" s="8">
        <f t="shared" si="6"/>
        <v>34</v>
      </c>
      <c r="B41" s="18">
        <v>54634.13</v>
      </c>
      <c r="C41" s="18">
        <f t="shared" si="0"/>
        <v>61528.957205999999</v>
      </c>
      <c r="D41" s="18">
        <f t="shared" si="1"/>
        <v>5127.4131005000008</v>
      </c>
      <c r="E41" s="19">
        <f t="shared" si="2"/>
        <v>31.138136237854251</v>
      </c>
      <c r="F41" s="19">
        <f t="shared" si="3"/>
        <v>15.569068118927126</v>
      </c>
      <c r="G41" s="19">
        <f t="shared" si="4"/>
        <v>6.2276272475708501</v>
      </c>
      <c r="H41" s="20">
        <f t="shared" si="5"/>
        <v>29.581229425961538</v>
      </c>
    </row>
    <row r="42" spans="1:8" x14ac:dyDescent="0.3">
      <c r="A42" s="21">
        <f t="shared" si="6"/>
        <v>35</v>
      </c>
      <c r="B42" s="22">
        <v>54679.57</v>
      </c>
      <c r="C42" s="22">
        <f t="shared" si="0"/>
        <v>61580.131734000002</v>
      </c>
      <c r="D42" s="22">
        <f t="shared" si="1"/>
        <v>5131.6776445000005</v>
      </c>
      <c r="E42" s="23">
        <f t="shared" si="2"/>
        <v>31.164034278340083</v>
      </c>
      <c r="F42" s="23">
        <f t="shared" si="3"/>
        <v>15.582017139170041</v>
      </c>
      <c r="G42" s="23">
        <f t="shared" si="4"/>
        <v>6.2328068556680165</v>
      </c>
      <c r="H42" s="24">
        <f t="shared" si="5"/>
        <v>29.605832564423078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15</v>
      </c>
      <c r="B1" s="1" t="s">
        <v>62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31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29638.46</v>
      </c>
      <c r="C7" s="18">
        <f t="shared" ref="C7:C42" si="0">B7*$D$3</f>
        <v>33378.833652000001</v>
      </c>
      <c r="D7" s="18">
        <f t="shared" ref="D7:D42" si="1">B7/12*$D$3</f>
        <v>2781.5694709999998</v>
      </c>
      <c r="E7" s="19">
        <f t="shared" ref="E7:E42" si="2">C7/1976</f>
        <v>16.892122293522267</v>
      </c>
      <c r="F7" s="19">
        <f>E7/2</f>
        <v>8.4460611467611333</v>
      </c>
      <c r="G7" s="19">
        <f>E7/5</f>
        <v>3.3784244587044534</v>
      </c>
      <c r="H7" s="20">
        <f>C7/2080</f>
        <v>16.047516178846156</v>
      </c>
    </row>
    <row r="8" spans="1:8" x14ac:dyDescent="0.3">
      <c r="A8" s="8">
        <f>A7+1</f>
        <v>1</v>
      </c>
      <c r="B8" s="18">
        <v>30603.47</v>
      </c>
      <c r="C8" s="18">
        <f t="shared" si="0"/>
        <v>34465.627914000004</v>
      </c>
      <c r="D8" s="18">
        <f t="shared" si="1"/>
        <v>2872.1356595000007</v>
      </c>
      <c r="E8" s="19">
        <f t="shared" si="2"/>
        <v>17.442119389676115</v>
      </c>
      <c r="F8" s="19">
        <f t="shared" ref="F8:F42" si="3">E8/2</f>
        <v>8.7210596948380577</v>
      </c>
      <c r="G8" s="19">
        <f t="shared" ref="G8:G42" si="4">E8/5</f>
        <v>3.4884238779352232</v>
      </c>
      <c r="H8" s="20">
        <f t="shared" ref="H8:H42" si="5">C8/2080</f>
        <v>16.570013420192311</v>
      </c>
    </row>
    <row r="9" spans="1:8" x14ac:dyDescent="0.3">
      <c r="A9" s="8">
        <f t="shared" ref="A9:A42" si="6">A8+1</f>
        <v>2</v>
      </c>
      <c r="B9" s="18">
        <v>31524.959999999999</v>
      </c>
      <c r="C9" s="18">
        <f t="shared" si="0"/>
        <v>35503.409952000002</v>
      </c>
      <c r="D9" s="18">
        <f t="shared" si="1"/>
        <v>2958.6174960000003</v>
      </c>
      <c r="E9" s="19">
        <f t="shared" si="2"/>
        <v>17.96731272874494</v>
      </c>
      <c r="F9" s="19">
        <f t="shared" si="3"/>
        <v>8.9836563643724698</v>
      </c>
      <c r="G9" s="19">
        <f t="shared" si="4"/>
        <v>3.5934625457489879</v>
      </c>
      <c r="H9" s="20">
        <f t="shared" si="5"/>
        <v>17.068947092307692</v>
      </c>
    </row>
    <row r="10" spans="1:8" x14ac:dyDescent="0.3">
      <c r="A10" s="8">
        <f t="shared" si="6"/>
        <v>3</v>
      </c>
      <c r="B10" s="18">
        <v>32378.94</v>
      </c>
      <c r="C10" s="18">
        <f t="shared" si="0"/>
        <v>36465.162228000001</v>
      </c>
      <c r="D10" s="18">
        <f t="shared" si="1"/>
        <v>3038.7635190000001</v>
      </c>
      <c r="E10" s="19">
        <f t="shared" si="2"/>
        <v>18.454029467611338</v>
      </c>
      <c r="F10" s="19">
        <f t="shared" si="3"/>
        <v>9.2270147338056692</v>
      </c>
      <c r="G10" s="19">
        <f t="shared" si="4"/>
        <v>3.6908058935222678</v>
      </c>
      <c r="H10" s="20">
        <f t="shared" si="5"/>
        <v>17.531327994230768</v>
      </c>
    </row>
    <row r="11" spans="1:8" x14ac:dyDescent="0.3">
      <c r="A11" s="8">
        <f t="shared" si="6"/>
        <v>4</v>
      </c>
      <c r="B11" s="18">
        <v>33279.919999999998</v>
      </c>
      <c r="C11" s="18">
        <f t="shared" si="0"/>
        <v>37479.845904000002</v>
      </c>
      <c r="D11" s="18">
        <f t="shared" si="1"/>
        <v>3123.3204919999998</v>
      </c>
      <c r="E11" s="19">
        <f t="shared" si="2"/>
        <v>18.96753335222672</v>
      </c>
      <c r="F11" s="19">
        <f t="shared" si="3"/>
        <v>9.4837666761133601</v>
      </c>
      <c r="G11" s="19">
        <f t="shared" si="4"/>
        <v>3.793506670445344</v>
      </c>
      <c r="H11" s="20">
        <f t="shared" si="5"/>
        <v>18.019156684615385</v>
      </c>
    </row>
    <row r="12" spans="1:8" x14ac:dyDescent="0.3">
      <c r="A12" s="8">
        <f t="shared" si="6"/>
        <v>5</v>
      </c>
      <c r="B12" s="18">
        <v>33930.71</v>
      </c>
      <c r="C12" s="18">
        <f t="shared" si="0"/>
        <v>38212.765601999999</v>
      </c>
      <c r="D12" s="18">
        <f t="shared" si="1"/>
        <v>3184.3971335000001</v>
      </c>
      <c r="E12" s="19">
        <f t="shared" si="2"/>
        <v>19.338444130566803</v>
      </c>
      <c r="F12" s="19">
        <f t="shared" si="3"/>
        <v>9.6692220652834013</v>
      </c>
      <c r="G12" s="19">
        <f t="shared" si="4"/>
        <v>3.8676888261133606</v>
      </c>
      <c r="H12" s="20">
        <f t="shared" si="5"/>
        <v>18.371521924038461</v>
      </c>
    </row>
    <row r="13" spans="1:8" x14ac:dyDescent="0.3">
      <c r="A13" s="8">
        <f t="shared" si="6"/>
        <v>6</v>
      </c>
      <c r="B13" s="18">
        <v>34834.29</v>
      </c>
      <c r="C13" s="18">
        <f t="shared" si="0"/>
        <v>39230.377398000004</v>
      </c>
      <c r="D13" s="18">
        <f t="shared" si="1"/>
        <v>3269.1981165000002</v>
      </c>
      <c r="E13" s="19">
        <f t="shared" si="2"/>
        <v>19.853429857287452</v>
      </c>
      <c r="F13" s="19">
        <f t="shared" si="3"/>
        <v>9.926714928643726</v>
      </c>
      <c r="G13" s="19">
        <f t="shared" si="4"/>
        <v>3.9706859714574905</v>
      </c>
      <c r="H13" s="20">
        <f t="shared" si="5"/>
        <v>18.860758364423077</v>
      </c>
    </row>
    <row r="14" spans="1:8" x14ac:dyDescent="0.3">
      <c r="A14" s="8">
        <f t="shared" si="6"/>
        <v>7</v>
      </c>
      <c r="B14" s="18">
        <v>35415.74</v>
      </c>
      <c r="C14" s="18">
        <f t="shared" si="0"/>
        <v>39885.206387999999</v>
      </c>
      <c r="D14" s="18">
        <f t="shared" si="1"/>
        <v>3323.7671989999999</v>
      </c>
      <c r="E14" s="19">
        <f t="shared" si="2"/>
        <v>20.184821046558703</v>
      </c>
      <c r="F14" s="19">
        <f t="shared" si="3"/>
        <v>10.092410523279352</v>
      </c>
      <c r="G14" s="19">
        <f t="shared" si="4"/>
        <v>4.0369642093117406</v>
      </c>
      <c r="H14" s="20">
        <f t="shared" si="5"/>
        <v>19.17557999423077</v>
      </c>
    </row>
    <row r="15" spans="1:8" x14ac:dyDescent="0.3">
      <c r="A15" s="8">
        <f t="shared" si="6"/>
        <v>8</v>
      </c>
      <c r="B15" s="18">
        <v>36170.32</v>
      </c>
      <c r="C15" s="18">
        <f t="shared" si="0"/>
        <v>40735.014384000002</v>
      </c>
      <c r="D15" s="18">
        <f t="shared" si="1"/>
        <v>3394.5845319999999</v>
      </c>
      <c r="E15" s="19">
        <f t="shared" si="2"/>
        <v>20.614885821862348</v>
      </c>
      <c r="F15" s="19">
        <f t="shared" si="3"/>
        <v>10.307442910931174</v>
      </c>
      <c r="G15" s="19">
        <f t="shared" si="4"/>
        <v>4.12297716437247</v>
      </c>
      <c r="H15" s="20">
        <f t="shared" si="5"/>
        <v>19.58414153076923</v>
      </c>
    </row>
    <row r="16" spans="1:8" x14ac:dyDescent="0.3">
      <c r="A16" s="8">
        <f t="shared" si="6"/>
        <v>9</v>
      </c>
      <c r="B16" s="18">
        <v>36695.14</v>
      </c>
      <c r="C16" s="18">
        <f t="shared" si="0"/>
        <v>41326.066667999999</v>
      </c>
      <c r="D16" s="18">
        <f t="shared" si="1"/>
        <v>3443.8388890000001</v>
      </c>
      <c r="E16" s="19">
        <f t="shared" si="2"/>
        <v>20.91400135020243</v>
      </c>
      <c r="F16" s="19">
        <f t="shared" si="3"/>
        <v>10.457000675101215</v>
      </c>
      <c r="G16" s="19">
        <f t="shared" si="4"/>
        <v>4.1828002700404863</v>
      </c>
      <c r="H16" s="20">
        <f t="shared" si="5"/>
        <v>19.868301282692308</v>
      </c>
    </row>
    <row r="17" spans="1:8" x14ac:dyDescent="0.3">
      <c r="A17" s="8">
        <f t="shared" si="6"/>
        <v>10</v>
      </c>
      <c r="B17" s="18">
        <v>37494.75</v>
      </c>
      <c r="C17" s="18">
        <f t="shared" si="0"/>
        <v>42226.587450000006</v>
      </c>
      <c r="D17" s="18">
        <f t="shared" si="1"/>
        <v>3518.8822875000001</v>
      </c>
      <c r="E17" s="19">
        <f t="shared" si="2"/>
        <v>21.369730490890692</v>
      </c>
      <c r="F17" s="19">
        <f t="shared" si="3"/>
        <v>10.684865245445346</v>
      </c>
      <c r="G17" s="19">
        <f t="shared" si="4"/>
        <v>4.2739460981781381</v>
      </c>
      <c r="H17" s="20">
        <f t="shared" si="5"/>
        <v>20.301243966346156</v>
      </c>
    </row>
    <row r="18" spans="1:8" x14ac:dyDescent="0.3">
      <c r="A18" s="8">
        <f t="shared" si="6"/>
        <v>11</v>
      </c>
      <c r="B18" s="18">
        <v>37956</v>
      </c>
      <c r="C18" s="18">
        <f t="shared" si="0"/>
        <v>42746.047200000001</v>
      </c>
      <c r="D18" s="18">
        <f t="shared" si="1"/>
        <v>3562.1706000000004</v>
      </c>
      <c r="E18" s="19">
        <f t="shared" si="2"/>
        <v>21.632614979757086</v>
      </c>
      <c r="F18" s="19">
        <f t="shared" si="3"/>
        <v>10.816307489878543</v>
      </c>
      <c r="G18" s="19">
        <f t="shared" si="4"/>
        <v>4.3265229959514171</v>
      </c>
      <c r="H18" s="20">
        <f t="shared" si="5"/>
        <v>20.550984230769231</v>
      </c>
    </row>
    <row r="19" spans="1:8" x14ac:dyDescent="0.3">
      <c r="A19" s="8">
        <f t="shared" si="6"/>
        <v>12</v>
      </c>
      <c r="B19" s="18">
        <v>38698.879999999997</v>
      </c>
      <c r="C19" s="18">
        <f t="shared" si="0"/>
        <v>43582.678656000004</v>
      </c>
      <c r="D19" s="18">
        <f t="shared" si="1"/>
        <v>3631.8898879999997</v>
      </c>
      <c r="E19" s="19">
        <f t="shared" si="2"/>
        <v>22.056011465587048</v>
      </c>
      <c r="F19" s="19">
        <f t="shared" si="3"/>
        <v>11.028005732793524</v>
      </c>
      <c r="G19" s="19">
        <f t="shared" si="4"/>
        <v>4.4112022931174097</v>
      </c>
      <c r="H19" s="20">
        <f t="shared" si="5"/>
        <v>20.953210892307695</v>
      </c>
    </row>
    <row r="20" spans="1:8" x14ac:dyDescent="0.3">
      <c r="A20" s="8">
        <f t="shared" si="6"/>
        <v>13</v>
      </c>
      <c r="B20" s="18">
        <v>39105.800000000003</v>
      </c>
      <c r="C20" s="18">
        <f t="shared" si="0"/>
        <v>44040.951960000006</v>
      </c>
      <c r="D20" s="18">
        <f t="shared" si="1"/>
        <v>3670.0793300000009</v>
      </c>
      <c r="E20" s="19">
        <f t="shared" si="2"/>
        <v>22.287931153846156</v>
      </c>
      <c r="F20" s="19">
        <f t="shared" si="3"/>
        <v>11.143965576923078</v>
      </c>
      <c r="G20" s="19">
        <f t="shared" si="4"/>
        <v>4.4575862307692313</v>
      </c>
      <c r="H20" s="20">
        <f t="shared" si="5"/>
        <v>21.17353459615385</v>
      </c>
    </row>
    <row r="21" spans="1:8" x14ac:dyDescent="0.3">
      <c r="A21" s="8">
        <f t="shared" si="6"/>
        <v>14</v>
      </c>
      <c r="B21" s="18">
        <v>39796.660000000003</v>
      </c>
      <c r="C21" s="18">
        <f t="shared" si="0"/>
        <v>44818.998492000006</v>
      </c>
      <c r="D21" s="18">
        <f t="shared" si="1"/>
        <v>3734.916541000001</v>
      </c>
      <c r="E21" s="19">
        <f t="shared" si="2"/>
        <v>22.681679398785427</v>
      </c>
      <c r="F21" s="19">
        <f t="shared" si="3"/>
        <v>11.340839699392713</v>
      </c>
      <c r="G21" s="19">
        <f t="shared" si="4"/>
        <v>4.5363358797570852</v>
      </c>
      <c r="H21" s="20">
        <f t="shared" si="5"/>
        <v>21.547595428846158</v>
      </c>
    </row>
    <row r="22" spans="1:8" x14ac:dyDescent="0.3">
      <c r="A22" s="8">
        <f t="shared" si="6"/>
        <v>15</v>
      </c>
      <c r="B22" s="18">
        <v>40154.199999999997</v>
      </c>
      <c r="C22" s="18">
        <f t="shared" si="0"/>
        <v>45221.660040000002</v>
      </c>
      <c r="D22" s="18">
        <f t="shared" si="1"/>
        <v>3768.4716699999999</v>
      </c>
      <c r="E22" s="19">
        <f t="shared" si="2"/>
        <v>22.885455485829961</v>
      </c>
      <c r="F22" s="19">
        <f t="shared" si="3"/>
        <v>11.442727742914981</v>
      </c>
      <c r="G22" s="19">
        <f t="shared" si="4"/>
        <v>4.5770910971659919</v>
      </c>
      <c r="H22" s="20">
        <f t="shared" si="5"/>
        <v>21.741182711538464</v>
      </c>
    </row>
    <row r="23" spans="1:8" x14ac:dyDescent="0.3">
      <c r="A23" s="8">
        <f t="shared" si="6"/>
        <v>16</v>
      </c>
      <c r="B23" s="18">
        <v>40797.99</v>
      </c>
      <c r="C23" s="18">
        <f t="shared" si="0"/>
        <v>45946.696338000002</v>
      </c>
      <c r="D23" s="18">
        <f t="shared" si="1"/>
        <v>3828.8913615000001</v>
      </c>
      <c r="E23" s="19">
        <f t="shared" si="2"/>
        <v>23.252376689271255</v>
      </c>
      <c r="F23" s="19">
        <f t="shared" si="3"/>
        <v>11.626188344635628</v>
      </c>
      <c r="G23" s="19">
        <f t="shared" si="4"/>
        <v>4.6504753378542514</v>
      </c>
      <c r="H23" s="20">
        <f t="shared" si="5"/>
        <v>22.089757854807694</v>
      </c>
    </row>
    <row r="24" spans="1:8" x14ac:dyDescent="0.3">
      <c r="A24" s="8">
        <f t="shared" si="6"/>
        <v>17</v>
      </c>
      <c r="B24" s="18">
        <v>41111.72</v>
      </c>
      <c r="C24" s="18">
        <f t="shared" si="0"/>
        <v>46300.019064000007</v>
      </c>
      <c r="D24" s="18">
        <f t="shared" si="1"/>
        <v>3858.3349220000005</v>
      </c>
      <c r="E24" s="19">
        <f t="shared" si="2"/>
        <v>23.431183736842108</v>
      </c>
      <c r="F24" s="19">
        <f t="shared" si="3"/>
        <v>11.715591868421054</v>
      </c>
      <c r="G24" s="19">
        <f t="shared" si="4"/>
        <v>4.6862367473684214</v>
      </c>
      <c r="H24" s="20">
        <f t="shared" si="5"/>
        <v>22.259624550000005</v>
      </c>
    </row>
    <row r="25" spans="1:8" x14ac:dyDescent="0.3">
      <c r="A25" s="8">
        <f t="shared" si="6"/>
        <v>18</v>
      </c>
      <c r="B25" s="18">
        <v>41713.410000000003</v>
      </c>
      <c r="C25" s="18">
        <f t="shared" si="0"/>
        <v>46977.642342000006</v>
      </c>
      <c r="D25" s="18">
        <f t="shared" si="1"/>
        <v>3914.8035285000005</v>
      </c>
      <c r="E25" s="19">
        <f t="shared" si="2"/>
        <v>23.774110496963566</v>
      </c>
      <c r="F25" s="19">
        <f t="shared" si="3"/>
        <v>11.887055248481783</v>
      </c>
      <c r="G25" s="19">
        <f t="shared" si="4"/>
        <v>4.7548220993927135</v>
      </c>
      <c r="H25" s="20">
        <f t="shared" si="5"/>
        <v>22.585404972115388</v>
      </c>
    </row>
    <row r="26" spans="1:8" x14ac:dyDescent="0.3">
      <c r="A26" s="8">
        <f t="shared" si="6"/>
        <v>19</v>
      </c>
      <c r="B26" s="18">
        <v>41987.53</v>
      </c>
      <c r="C26" s="18">
        <f t="shared" si="0"/>
        <v>47286.356286000002</v>
      </c>
      <c r="D26" s="18">
        <f t="shared" si="1"/>
        <v>3940.5296905</v>
      </c>
      <c r="E26" s="19">
        <f t="shared" si="2"/>
        <v>23.930342250000002</v>
      </c>
      <c r="F26" s="19">
        <f t="shared" si="3"/>
        <v>11.965171125000001</v>
      </c>
      <c r="G26" s="19">
        <f t="shared" si="4"/>
        <v>4.7860684500000001</v>
      </c>
      <c r="H26" s="20">
        <f t="shared" si="5"/>
        <v>22.733825137500002</v>
      </c>
    </row>
    <row r="27" spans="1:8" x14ac:dyDescent="0.3">
      <c r="A27" s="8">
        <f t="shared" si="6"/>
        <v>20</v>
      </c>
      <c r="B27" s="18">
        <v>43216.59</v>
      </c>
      <c r="C27" s="18">
        <f t="shared" si="0"/>
        <v>48670.523657999998</v>
      </c>
      <c r="D27" s="18">
        <f t="shared" si="1"/>
        <v>4055.8769714999999</v>
      </c>
      <c r="E27" s="19">
        <f t="shared" si="2"/>
        <v>24.630831810728743</v>
      </c>
      <c r="F27" s="19">
        <f t="shared" si="3"/>
        <v>12.315415905364372</v>
      </c>
      <c r="G27" s="19">
        <f t="shared" si="4"/>
        <v>4.9261663621457483</v>
      </c>
      <c r="H27" s="20">
        <f t="shared" si="5"/>
        <v>23.399290220192306</v>
      </c>
    </row>
    <row r="28" spans="1:8" x14ac:dyDescent="0.3">
      <c r="A28" s="8">
        <f t="shared" si="6"/>
        <v>21</v>
      </c>
      <c r="B28" s="18">
        <v>43233.23</v>
      </c>
      <c r="C28" s="18">
        <f t="shared" si="0"/>
        <v>48689.263626000007</v>
      </c>
      <c r="D28" s="18">
        <f t="shared" si="1"/>
        <v>4057.4386355000006</v>
      </c>
      <c r="E28" s="19">
        <f t="shared" si="2"/>
        <v>24.640315600202431</v>
      </c>
      <c r="F28" s="19">
        <f t="shared" si="3"/>
        <v>12.320157800101216</v>
      </c>
      <c r="G28" s="19">
        <f t="shared" si="4"/>
        <v>4.9280631200404859</v>
      </c>
      <c r="H28" s="20">
        <f t="shared" si="5"/>
        <v>23.408299820192312</v>
      </c>
    </row>
    <row r="29" spans="1:8" x14ac:dyDescent="0.3">
      <c r="A29" s="8">
        <f t="shared" si="6"/>
        <v>22</v>
      </c>
      <c r="B29" s="18">
        <v>44764.78</v>
      </c>
      <c r="C29" s="18">
        <f t="shared" si="0"/>
        <v>50414.095236000001</v>
      </c>
      <c r="D29" s="18">
        <f t="shared" si="1"/>
        <v>4201.1746030000004</v>
      </c>
      <c r="E29" s="19">
        <f t="shared" si="2"/>
        <v>25.513206091093117</v>
      </c>
      <c r="F29" s="19">
        <f t="shared" si="3"/>
        <v>12.756603045546559</v>
      </c>
      <c r="G29" s="19">
        <f t="shared" si="4"/>
        <v>5.1026412182186238</v>
      </c>
      <c r="H29" s="20">
        <f t="shared" si="5"/>
        <v>24.237545786538462</v>
      </c>
    </row>
    <row r="30" spans="1:8" x14ac:dyDescent="0.3">
      <c r="A30" s="8">
        <f t="shared" si="6"/>
        <v>23</v>
      </c>
      <c r="B30" s="18">
        <v>46312.95</v>
      </c>
      <c r="C30" s="18">
        <f t="shared" si="0"/>
        <v>52157.644290000004</v>
      </c>
      <c r="D30" s="18">
        <f t="shared" si="1"/>
        <v>4346.4703575000003</v>
      </c>
      <c r="E30" s="19">
        <f t="shared" si="2"/>
        <v>26.395568972672066</v>
      </c>
      <c r="F30" s="19">
        <f t="shared" si="3"/>
        <v>13.197784486336033</v>
      </c>
      <c r="G30" s="19">
        <f t="shared" si="4"/>
        <v>5.2791137945344131</v>
      </c>
      <c r="H30" s="20">
        <f t="shared" si="5"/>
        <v>25.075790524038464</v>
      </c>
    </row>
    <row r="31" spans="1:8" x14ac:dyDescent="0.3">
      <c r="A31" s="8">
        <f t="shared" si="6"/>
        <v>24</v>
      </c>
      <c r="B31" s="18">
        <v>47844.5</v>
      </c>
      <c r="C31" s="18">
        <f t="shared" si="0"/>
        <v>53882.475900000005</v>
      </c>
      <c r="D31" s="18">
        <f t="shared" si="1"/>
        <v>4490.2063250000001</v>
      </c>
      <c r="E31" s="19">
        <f t="shared" si="2"/>
        <v>27.268459463562756</v>
      </c>
      <c r="F31" s="19">
        <f t="shared" si="3"/>
        <v>13.634229731781378</v>
      </c>
      <c r="G31" s="19">
        <f t="shared" si="4"/>
        <v>5.4536918927125511</v>
      </c>
      <c r="H31" s="20">
        <f t="shared" si="5"/>
        <v>25.905036490384617</v>
      </c>
    </row>
    <row r="32" spans="1:8" x14ac:dyDescent="0.3">
      <c r="A32" s="8">
        <f t="shared" si="6"/>
        <v>25</v>
      </c>
      <c r="B32" s="18">
        <v>47947.94</v>
      </c>
      <c r="C32" s="18">
        <f t="shared" si="0"/>
        <v>53998.970028000003</v>
      </c>
      <c r="D32" s="18">
        <f t="shared" si="1"/>
        <v>4499.9141690000006</v>
      </c>
      <c r="E32" s="19">
        <f t="shared" si="2"/>
        <v>27.32741398178138</v>
      </c>
      <c r="F32" s="19">
        <f t="shared" si="3"/>
        <v>13.66370699089069</v>
      </c>
      <c r="G32" s="19">
        <f t="shared" si="4"/>
        <v>5.4654827963562758</v>
      </c>
      <c r="H32" s="20">
        <f t="shared" si="5"/>
        <v>25.961043282692309</v>
      </c>
    </row>
    <row r="33" spans="1:8" x14ac:dyDescent="0.3">
      <c r="A33" s="8">
        <f t="shared" si="6"/>
        <v>26</v>
      </c>
      <c r="B33" s="18">
        <v>48028.4</v>
      </c>
      <c r="C33" s="18">
        <f t="shared" si="0"/>
        <v>54089.584080000008</v>
      </c>
      <c r="D33" s="18">
        <f t="shared" si="1"/>
        <v>4507.4653400000007</v>
      </c>
      <c r="E33" s="19">
        <f t="shared" si="2"/>
        <v>27.373271295546562</v>
      </c>
      <c r="F33" s="19">
        <f t="shared" si="3"/>
        <v>13.686635647773281</v>
      </c>
      <c r="G33" s="19">
        <f t="shared" si="4"/>
        <v>5.4746542591093128</v>
      </c>
      <c r="H33" s="20">
        <f t="shared" si="5"/>
        <v>26.004607730769234</v>
      </c>
    </row>
    <row r="34" spans="1:8" x14ac:dyDescent="0.3">
      <c r="A34" s="8">
        <f t="shared" si="6"/>
        <v>27</v>
      </c>
      <c r="B34" s="18">
        <v>48119.68</v>
      </c>
      <c r="C34" s="18">
        <f t="shared" si="0"/>
        <v>54192.383616000006</v>
      </c>
      <c r="D34" s="18">
        <f t="shared" si="1"/>
        <v>4516.0319680000002</v>
      </c>
      <c r="E34" s="19">
        <f t="shared" si="2"/>
        <v>27.425295352226723</v>
      </c>
      <c r="F34" s="19">
        <f t="shared" si="3"/>
        <v>13.712647676113361</v>
      </c>
      <c r="G34" s="19">
        <f t="shared" si="4"/>
        <v>5.4850590704453444</v>
      </c>
      <c r="H34" s="20">
        <f t="shared" si="5"/>
        <v>26.054030584615386</v>
      </c>
    </row>
    <row r="35" spans="1:8" x14ac:dyDescent="0.3">
      <c r="A35" s="8">
        <f t="shared" si="6"/>
        <v>28</v>
      </c>
      <c r="B35" s="18">
        <v>48188.77</v>
      </c>
      <c r="C35" s="18">
        <f t="shared" si="0"/>
        <v>54270.192774000003</v>
      </c>
      <c r="D35" s="18">
        <f t="shared" si="1"/>
        <v>4522.5160644999996</v>
      </c>
      <c r="E35" s="19">
        <f t="shared" si="2"/>
        <v>27.464672456477736</v>
      </c>
      <c r="F35" s="19">
        <f t="shared" si="3"/>
        <v>13.732336228238868</v>
      </c>
      <c r="G35" s="19">
        <f t="shared" si="4"/>
        <v>5.4929344912955473</v>
      </c>
      <c r="H35" s="20">
        <f t="shared" si="5"/>
        <v>26.091438833653847</v>
      </c>
    </row>
    <row r="36" spans="1:8" x14ac:dyDescent="0.3">
      <c r="A36" s="8">
        <f t="shared" si="6"/>
        <v>29</v>
      </c>
      <c r="B36" s="18">
        <v>48252.74</v>
      </c>
      <c r="C36" s="18">
        <f t="shared" si="0"/>
        <v>54342.235788000005</v>
      </c>
      <c r="D36" s="18">
        <f t="shared" si="1"/>
        <v>4528.5196489999998</v>
      </c>
      <c r="E36" s="19">
        <f t="shared" si="2"/>
        <v>27.501131471659921</v>
      </c>
      <c r="F36" s="19">
        <f t="shared" si="3"/>
        <v>13.75056573582996</v>
      </c>
      <c r="G36" s="19">
        <f t="shared" si="4"/>
        <v>5.5002262943319842</v>
      </c>
      <c r="H36" s="20">
        <f t="shared" si="5"/>
        <v>26.126074898076926</v>
      </c>
    </row>
    <row r="37" spans="1:8" x14ac:dyDescent="0.3">
      <c r="A37" s="8">
        <f t="shared" si="6"/>
        <v>30</v>
      </c>
      <c r="B37" s="18">
        <v>48312.05</v>
      </c>
      <c r="C37" s="18">
        <f t="shared" si="0"/>
        <v>54409.030710000006</v>
      </c>
      <c r="D37" s="18">
        <f t="shared" si="1"/>
        <v>4534.0858925000011</v>
      </c>
      <c r="E37" s="19">
        <f t="shared" si="2"/>
        <v>27.534934569838061</v>
      </c>
      <c r="F37" s="19">
        <f t="shared" si="3"/>
        <v>13.76746728491903</v>
      </c>
      <c r="G37" s="19">
        <f t="shared" si="4"/>
        <v>5.5069869139676122</v>
      </c>
      <c r="H37" s="20">
        <f t="shared" si="5"/>
        <v>26.158187841346155</v>
      </c>
    </row>
    <row r="38" spans="1:8" x14ac:dyDescent="0.3">
      <c r="A38" s="8">
        <f t="shared" si="6"/>
        <v>31</v>
      </c>
      <c r="B38" s="18">
        <v>48366.94</v>
      </c>
      <c r="C38" s="18">
        <f t="shared" si="0"/>
        <v>54470.847828000005</v>
      </c>
      <c r="D38" s="18">
        <f t="shared" si="1"/>
        <v>4539.2373190000008</v>
      </c>
      <c r="E38" s="19">
        <f t="shared" si="2"/>
        <v>27.566218536437251</v>
      </c>
      <c r="F38" s="19">
        <f t="shared" si="3"/>
        <v>13.783109268218626</v>
      </c>
      <c r="G38" s="19">
        <f t="shared" si="4"/>
        <v>5.5132437072874501</v>
      </c>
      <c r="H38" s="20">
        <f t="shared" si="5"/>
        <v>26.187907609615387</v>
      </c>
    </row>
    <row r="39" spans="1:8" x14ac:dyDescent="0.3">
      <c r="A39" s="8">
        <f t="shared" si="6"/>
        <v>32</v>
      </c>
      <c r="B39" s="18">
        <v>48417.78</v>
      </c>
      <c r="C39" s="18">
        <f t="shared" si="0"/>
        <v>54528.103836000002</v>
      </c>
      <c r="D39" s="18">
        <f t="shared" si="1"/>
        <v>4544.0086530000008</v>
      </c>
      <c r="E39" s="19">
        <f t="shared" si="2"/>
        <v>27.595194248987855</v>
      </c>
      <c r="F39" s="19">
        <f t="shared" si="3"/>
        <v>13.797597124493928</v>
      </c>
      <c r="G39" s="19">
        <f t="shared" si="4"/>
        <v>5.5190388497975711</v>
      </c>
      <c r="H39" s="20">
        <f t="shared" si="5"/>
        <v>26.215434536538464</v>
      </c>
    </row>
    <row r="40" spans="1:8" x14ac:dyDescent="0.3">
      <c r="A40" s="8">
        <f t="shared" si="6"/>
        <v>33</v>
      </c>
      <c r="B40" s="18">
        <v>48464.84</v>
      </c>
      <c r="C40" s="18">
        <f t="shared" si="0"/>
        <v>54581.102808000003</v>
      </c>
      <c r="D40" s="18">
        <f t="shared" si="1"/>
        <v>4548.4252340000003</v>
      </c>
      <c r="E40" s="19">
        <f t="shared" si="2"/>
        <v>27.62201559109312</v>
      </c>
      <c r="F40" s="19">
        <f t="shared" si="3"/>
        <v>13.81100779554656</v>
      </c>
      <c r="G40" s="19">
        <f t="shared" si="4"/>
        <v>5.5244031182186237</v>
      </c>
      <c r="H40" s="20">
        <f t="shared" si="5"/>
        <v>26.240914811538463</v>
      </c>
    </row>
    <row r="41" spans="1:8" x14ac:dyDescent="0.3">
      <c r="A41" s="8">
        <f t="shared" si="6"/>
        <v>34</v>
      </c>
      <c r="B41" s="18">
        <v>48508.44</v>
      </c>
      <c r="C41" s="18">
        <f t="shared" si="0"/>
        <v>54630.205128000009</v>
      </c>
      <c r="D41" s="18">
        <f t="shared" si="1"/>
        <v>4552.5170940000007</v>
      </c>
      <c r="E41" s="19">
        <f t="shared" si="2"/>
        <v>27.646864943319841</v>
      </c>
      <c r="F41" s="19">
        <f t="shared" si="3"/>
        <v>13.82343247165992</v>
      </c>
      <c r="G41" s="19">
        <f t="shared" si="4"/>
        <v>5.529372988663968</v>
      </c>
      <c r="H41" s="20">
        <f t="shared" si="5"/>
        <v>26.264521696153849</v>
      </c>
    </row>
    <row r="42" spans="1:8" x14ac:dyDescent="0.3">
      <c r="A42" s="21">
        <f t="shared" si="6"/>
        <v>35</v>
      </c>
      <c r="B42" s="22">
        <v>48548.79</v>
      </c>
      <c r="C42" s="22">
        <f t="shared" si="0"/>
        <v>54675.647298000004</v>
      </c>
      <c r="D42" s="22">
        <f t="shared" si="1"/>
        <v>4556.3039415000003</v>
      </c>
      <c r="E42" s="23">
        <f t="shared" si="2"/>
        <v>27.669861992914981</v>
      </c>
      <c r="F42" s="23">
        <f t="shared" si="3"/>
        <v>13.834930996457491</v>
      </c>
      <c r="G42" s="23">
        <f t="shared" si="4"/>
        <v>5.5339723985829963</v>
      </c>
      <c r="H42" s="24">
        <f t="shared" si="5"/>
        <v>26.286368893269234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18</v>
      </c>
      <c r="B1" s="1" t="s">
        <v>63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31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31873.09</v>
      </c>
      <c r="C7" s="18">
        <f t="shared" ref="C7:C42" si="0">B7*$D$3</f>
        <v>35895.473958000002</v>
      </c>
      <c r="D7" s="18">
        <f t="shared" ref="D7:D42" si="1">B7/12*$D$3</f>
        <v>2991.2894965</v>
      </c>
      <c r="E7" s="19">
        <f t="shared" ref="E7:E42" si="2">C7/1976</f>
        <v>18.165725687246965</v>
      </c>
      <c r="F7" s="19">
        <f>E7/2</f>
        <v>9.0828628436234826</v>
      </c>
      <c r="G7" s="19">
        <f>E7/5</f>
        <v>3.633145137449393</v>
      </c>
      <c r="H7" s="20">
        <f>C7/2080</f>
        <v>17.257439402884618</v>
      </c>
    </row>
    <row r="8" spans="1:8" x14ac:dyDescent="0.3">
      <c r="A8" s="8">
        <f>A7+1</f>
        <v>1</v>
      </c>
      <c r="B8" s="18">
        <v>32827.599999999999</v>
      </c>
      <c r="C8" s="18">
        <f t="shared" si="0"/>
        <v>36970.443120000004</v>
      </c>
      <c r="D8" s="18">
        <f t="shared" si="1"/>
        <v>3080.8702600000001</v>
      </c>
      <c r="E8" s="19">
        <f t="shared" si="2"/>
        <v>18.709738421052634</v>
      </c>
      <c r="F8" s="19">
        <f t="shared" ref="F8:F42" si="3">E8/2</f>
        <v>9.3548692105263171</v>
      </c>
      <c r="G8" s="19">
        <f t="shared" ref="G8:G42" si="4">E8/5</f>
        <v>3.741947684210527</v>
      </c>
      <c r="H8" s="20">
        <f t="shared" ref="H8:H42" si="5">C8/2080</f>
        <v>17.774251500000002</v>
      </c>
    </row>
    <row r="9" spans="1:8" x14ac:dyDescent="0.3">
      <c r="A9" s="8">
        <f t="shared" ref="A9:A42" si="6">A8+1</f>
        <v>2</v>
      </c>
      <c r="B9" s="18">
        <v>33861.199999999997</v>
      </c>
      <c r="C9" s="18">
        <f t="shared" si="0"/>
        <v>38134.483439999996</v>
      </c>
      <c r="D9" s="18">
        <f t="shared" si="1"/>
        <v>3177.8736199999998</v>
      </c>
      <c r="E9" s="19">
        <f t="shared" si="2"/>
        <v>19.29882765182186</v>
      </c>
      <c r="F9" s="19">
        <f t="shared" si="3"/>
        <v>9.6494138259109299</v>
      </c>
      <c r="G9" s="19">
        <f t="shared" si="4"/>
        <v>3.8597655303643719</v>
      </c>
      <c r="H9" s="20">
        <f t="shared" si="5"/>
        <v>18.333886269230767</v>
      </c>
    </row>
    <row r="10" spans="1:8" x14ac:dyDescent="0.3">
      <c r="A10" s="8">
        <f t="shared" si="6"/>
        <v>3</v>
      </c>
      <c r="B10" s="18">
        <v>34916.629999999997</v>
      </c>
      <c r="C10" s="18">
        <f t="shared" si="0"/>
        <v>39323.108705999999</v>
      </c>
      <c r="D10" s="18">
        <f t="shared" si="1"/>
        <v>3276.9257254999998</v>
      </c>
      <c r="E10" s="19">
        <f t="shared" si="2"/>
        <v>19.900358656882592</v>
      </c>
      <c r="F10" s="19">
        <f t="shared" si="3"/>
        <v>9.9501793284412958</v>
      </c>
      <c r="G10" s="19">
        <f t="shared" si="4"/>
        <v>3.9800717313765182</v>
      </c>
      <c r="H10" s="20">
        <f t="shared" si="5"/>
        <v>18.90534072403846</v>
      </c>
    </row>
    <row r="11" spans="1:8" x14ac:dyDescent="0.3">
      <c r="A11" s="8">
        <f t="shared" si="6"/>
        <v>4</v>
      </c>
      <c r="B11" s="18">
        <v>35891.93</v>
      </c>
      <c r="C11" s="18">
        <f t="shared" si="0"/>
        <v>40421.491566000004</v>
      </c>
      <c r="D11" s="18">
        <f t="shared" si="1"/>
        <v>3368.4576305000005</v>
      </c>
      <c r="E11" s="19">
        <f t="shared" si="2"/>
        <v>20.456220428137655</v>
      </c>
      <c r="F11" s="19">
        <f t="shared" si="3"/>
        <v>10.228110214068828</v>
      </c>
      <c r="G11" s="19">
        <f t="shared" si="4"/>
        <v>4.0912440856275314</v>
      </c>
      <c r="H11" s="20">
        <f t="shared" si="5"/>
        <v>19.433409406730771</v>
      </c>
    </row>
    <row r="12" spans="1:8" x14ac:dyDescent="0.3">
      <c r="A12" s="8">
        <f t="shared" si="6"/>
        <v>5</v>
      </c>
      <c r="B12" s="18">
        <v>36639.31</v>
      </c>
      <c r="C12" s="18">
        <f t="shared" si="0"/>
        <v>41263.190922000002</v>
      </c>
      <c r="D12" s="18">
        <f t="shared" si="1"/>
        <v>3438.5992434999998</v>
      </c>
      <c r="E12" s="19">
        <f t="shared" si="2"/>
        <v>20.882181640688259</v>
      </c>
      <c r="F12" s="19">
        <f t="shared" si="3"/>
        <v>10.441090820344129</v>
      </c>
      <c r="G12" s="19">
        <f t="shared" si="4"/>
        <v>4.176436328137652</v>
      </c>
      <c r="H12" s="20">
        <f t="shared" si="5"/>
        <v>19.838072558653845</v>
      </c>
    </row>
    <row r="13" spans="1:8" x14ac:dyDescent="0.3">
      <c r="A13" s="8">
        <f t="shared" si="6"/>
        <v>6</v>
      </c>
      <c r="B13" s="18">
        <v>37587.449999999997</v>
      </c>
      <c r="C13" s="18">
        <f t="shared" si="0"/>
        <v>42330.986190000003</v>
      </c>
      <c r="D13" s="18">
        <f t="shared" si="1"/>
        <v>3527.5821825000003</v>
      </c>
      <c r="E13" s="19">
        <f t="shared" si="2"/>
        <v>21.422563861336034</v>
      </c>
      <c r="F13" s="19">
        <f t="shared" si="3"/>
        <v>10.711281930668017</v>
      </c>
      <c r="G13" s="19">
        <f t="shared" si="4"/>
        <v>4.2845127722672069</v>
      </c>
      <c r="H13" s="20">
        <f t="shared" si="5"/>
        <v>20.351435668269232</v>
      </c>
    </row>
    <row r="14" spans="1:8" x14ac:dyDescent="0.3">
      <c r="A14" s="8">
        <f t="shared" si="6"/>
        <v>7</v>
      </c>
      <c r="B14" s="18">
        <v>38635.589999999997</v>
      </c>
      <c r="C14" s="18">
        <f t="shared" si="0"/>
        <v>43511.401458</v>
      </c>
      <c r="D14" s="18">
        <f t="shared" si="1"/>
        <v>3625.9501215</v>
      </c>
      <c r="E14" s="19">
        <f t="shared" si="2"/>
        <v>22.019940009109312</v>
      </c>
      <c r="F14" s="19">
        <f t="shared" si="3"/>
        <v>11.009970004554656</v>
      </c>
      <c r="G14" s="19">
        <f t="shared" si="4"/>
        <v>4.4039880018218627</v>
      </c>
      <c r="H14" s="20">
        <f t="shared" si="5"/>
        <v>20.918943008653848</v>
      </c>
    </row>
    <row r="15" spans="1:8" x14ac:dyDescent="0.3">
      <c r="A15" s="8">
        <f t="shared" si="6"/>
        <v>8</v>
      </c>
      <c r="B15" s="18">
        <v>39271.64</v>
      </c>
      <c r="C15" s="18">
        <f t="shared" si="0"/>
        <v>44227.720968000001</v>
      </c>
      <c r="D15" s="18">
        <f t="shared" si="1"/>
        <v>3685.6434140000006</v>
      </c>
      <c r="E15" s="19">
        <f t="shared" si="2"/>
        <v>22.382449882591093</v>
      </c>
      <c r="F15" s="19">
        <f t="shared" si="3"/>
        <v>11.191224941295546</v>
      </c>
      <c r="G15" s="19">
        <f t="shared" si="4"/>
        <v>4.4764899765182182</v>
      </c>
      <c r="H15" s="20">
        <f t="shared" si="5"/>
        <v>21.263327388461541</v>
      </c>
    </row>
    <row r="16" spans="1:8" x14ac:dyDescent="0.3">
      <c r="A16" s="8">
        <f t="shared" si="6"/>
        <v>9</v>
      </c>
      <c r="B16" s="18">
        <v>40063.53</v>
      </c>
      <c r="C16" s="18">
        <f t="shared" si="0"/>
        <v>45119.547486000003</v>
      </c>
      <c r="D16" s="18">
        <f t="shared" si="1"/>
        <v>3759.9622905000006</v>
      </c>
      <c r="E16" s="19">
        <f t="shared" si="2"/>
        <v>22.833779092105264</v>
      </c>
      <c r="F16" s="19">
        <f t="shared" si="3"/>
        <v>11.416889546052632</v>
      </c>
      <c r="G16" s="19">
        <f t="shared" si="4"/>
        <v>4.5667558184210524</v>
      </c>
      <c r="H16" s="20">
        <f t="shared" si="5"/>
        <v>21.692090137500003</v>
      </c>
    </row>
    <row r="17" spans="1:8" x14ac:dyDescent="0.3">
      <c r="A17" s="8">
        <f t="shared" si="6"/>
        <v>10</v>
      </c>
      <c r="B17" s="18">
        <v>40732.28</v>
      </c>
      <c r="C17" s="18">
        <f t="shared" si="0"/>
        <v>45872.693736000001</v>
      </c>
      <c r="D17" s="18">
        <f t="shared" si="1"/>
        <v>3822.7244780000001</v>
      </c>
      <c r="E17" s="19">
        <f t="shared" si="2"/>
        <v>23.214925979757087</v>
      </c>
      <c r="F17" s="19">
        <f t="shared" si="3"/>
        <v>11.607462989878544</v>
      </c>
      <c r="G17" s="19">
        <f t="shared" si="4"/>
        <v>4.6429851959514172</v>
      </c>
      <c r="H17" s="20">
        <f t="shared" si="5"/>
        <v>22.054179680769231</v>
      </c>
    </row>
    <row r="18" spans="1:8" x14ac:dyDescent="0.3">
      <c r="A18" s="8">
        <f t="shared" si="6"/>
        <v>11</v>
      </c>
      <c r="B18" s="18">
        <v>41354.300000000003</v>
      </c>
      <c r="C18" s="18">
        <f t="shared" si="0"/>
        <v>46573.212660000005</v>
      </c>
      <c r="D18" s="18">
        <f t="shared" si="1"/>
        <v>3881.1010550000005</v>
      </c>
      <c r="E18" s="19">
        <f t="shared" si="2"/>
        <v>23.56943960526316</v>
      </c>
      <c r="F18" s="19">
        <f t="shared" si="3"/>
        <v>11.78471980263158</v>
      </c>
      <c r="G18" s="19">
        <f t="shared" si="4"/>
        <v>4.7138879210526321</v>
      </c>
      <c r="H18" s="20">
        <f t="shared" si="5"/>
        <v>22.390967625000002</v>
      </c>
    </row>
    <row r="19" spans="1:8" x14ac:dyDescent="0.3">
      <c r="A19" s="8">
        <f t="shared" si="6"/>
        <v>12</v>
      </c>
      <c r="B19" s="18">
        <v>42096.95</v>
      </c>
      <c r="C19" s="18">
        <f t="shared" si="0"/>
        <v>47409.58509</v>
      </c>
      <c r="D19" s="18">
        <f t="shared" si="1"/>
        <v>3950.7987575000002</v>
      </c>
      <c r="E19" s="19">
        <f t="shared" si="2"/>
        <v>23.992705005060728</v>
      </c>
      <c r="F19" s="19">
        <f t="shared" si="3"/>
        <v>11.996352502530364</v>
      </c>
      <c r="G19" s="19">
        <f t="shared" si="4"/>
        <v>4.7985410010121452</v>
      </c>
      <c r="H19" s="20">
        <f t="shared" si="5"/>
        <v>22.793069754807693</v>
      </c>
    </row>
    <row r="20" spans="1:8" x14ac:dyDescent="0.3">
      <c r="A20" s="8">
        <f t="shared" si="6"/>
        <v>13</v>
      </c>
      <c r="B20" s="18">
        <v>42569.97</v>
      </c>
      <c r="C20" s="18">
        <f t="shared" si="0"/>
        <v>47942.300214000003</v>
      </c>
      <c r="D20" s="18">
        <f t="shared" si="1"/>
        <v>3995.1916845000001</v>
      </c>
      <c r="E20" s="19">
        <f t="shared" si="2"/>
        <v>24.2622976791498</v>
      </c>
      <c r="F20" s="19">
        <f t="shared" si="3"/>
        <v>12.1311488395749</v>
      </c>
      <c r="G20" s="19">
        <f t="shared" si="4"/>
        <v>4.8524595358299596</v>
      </c>
      <c r="H20" s="20">
        <f t="shared" si="5"/>
        <v>23.049182795192309</v>
      </c>
    </row>
    <row r="21" spans="1:8" x14ac:dyDescent="0.3">
      <c r="A21" s="8">
        <f t="shared" si="6"/>
        <v>14</v>
      </c>
      <c r="B21" s="18">
        <v>43339.55</v>
      </c>
      <c r="C21" s="18">
        <f t="shared" si="0"/>
        <v>48809.001210000009</v>
      </c>
      <c r="D21" s="18">
        <f t="shared" si="1"/>
        <v>4067.4167675000008</v>
      </c>
      <c r="E21" s="19">
        <f t="shared" si="2"/>
        <v>24.70091154352227</v>
      </c>
      <c r="F21" s="19">
        <f t="shared" si="3"/>
        <v>12.350455771761135</v>
      </c>
      <c r="G21" s="19">
        <f t="shared" si="4"/>
        <v>4.9401823087044541</v>
      </c>
      <c r="H21" s="20">
        <f t="shared" si="5"/>
        <v>23.465865966346158</v>
      </c>
    </row>
    <row r="22" spans="1:8" x14ac:dyDescent="0.3">
      <c r="A22" s="8">
        <f t="shared" si="6"/>
        <v>15</v>
      </c>
      <c r="B22" s="18">
        <v>43755.75</v>
      </c>
      <c r="C22" s="18">
        <f t="shared" si="0"/>
        <v>49277.72565</v>
      </c>
      <c r="D22" s="18">
        <f t="shared" si="1"/>
        <v>4106.4771375</v>
      </c>
      <c r="E22" s="19">
        <f t="shared" si="2"/>
        <v>24.938120268218622</v>
      </c>
      <c r="F22" s="19">
        <f t="shared" si="3"/>
        <v>12.469060134109311</v>
      </c>
      <c r="G22" s="19">
        <f t="shared" si="4"/>
        <v>4.9876240536437244</v>
      </c>
      <c r="H22" s="20">
        <f t="shared" si="5"/>
        <v>23.691214254807694</v>
      </c>
    </row>
    <row r="23" spans="1:8" x14ac:dyDescent="0.3">
      <c r="A23" s="8">
        <f t="shared" si="6"/>
        <v>16</v>
      </c>
      <c r="B23" s="18">
        <v>44653.86</v>
      </c>
      <c r="C23" s="18">
        <f t="shared" si="0"/>
        <v>50289.177132000004</v>
      </c>
      <c r="D23" s="18">
        <f t="shared" si="1"/>
        <v>4190.7647610000004</v>
      </c>
      <c r="E23" s="19">
        <f t="shared" si="2"/>
        <v>25.449988427125508</v>
      </c>
      <c r="F23" s="19">
        <f t="shared" si="3"/>
        <v>12.724994213562754</v>
      </c>
      <c r="G23" s="19">
        <f t="shared" si="4"/>
        <v>5.0899976854251019</v>
      </c>
      <c r="H23" s="20">
        <f t="shared" si="5"/>
        <v>24.177489005769232</v>
      </c>
    </row>
    <row r="24" spans="1:8" x14ac:dyDescent="0.3">
      <c r="A24" s="8">
        <f t="shared" si="6"/>
        <v>17</v>
      </c>
      <c r="B24" s="18">
        <v>45248.18</v>
      </c>
      <c r="C24" s="18">
        <f t="shared" si="0"/>
        <v>50958.500316000005</v>
      </c>
      <c r="D24" s="18">
        <f t="shared" si="1"/>
        <v>4246.5416930000001</v>
      </c>
      <c r="E24" s="19">
        <f t="shared" si="2"/>
        <v>25.788714734817816</v>
      </c>
      <c r="F24" s="19">
        <f t="shared" si="3"/>
        <v>12.894357367408908</v>
      </c>
      <c r="G24" s="19">
        <f t="shared" si="4"/>
        <v>5.1577429469635634</v>
      </c>
      <c r="H24" s="20">
        <f t="shared" si="5"/>
        <v>24.499278998076925</v>
      </c>
    </row>
    <row r="25" spans="1:8" x14ac:dyDescent="0.3">
      <c r="A25" s="8">
        <f t="shared" si="6"/>
        <v>18</v>
      </c>
      <c r="B25" s="18">
        <v>45899.28</v>
      </c>
      <c r="C25" s="18">
        <f t="shared" si="0"/>
        <v>51691.769136000003</v>
      </c>
      <c r="D25" s="18">
        <f t="shared" si="1"/>
        <v>4307.6474280000002</v>
      </c>
      <c r="E25" s="19">
        <f t="shared" si="2"/>
        <v>26.159802194331984</v>
      </c>
      <c r="F25" s="19">
        <f t="shared" si="3"/>
        <v>13.079901097165992</v>
      </c>
      <c r="G25" s="19">
        <f t="shared" si="4"/>
        <v>5.2319604388663965</v>
      </c>
      <c r="H25" s="20">
        <f t="shared" si="5"/>
        <v>24.851812084615386</v>
      </c>
    </row>
    <row r="26" spans="1:8" x14ac:dyDescent="0.3">
      <c r="A26" s="8">
        <f t="shared" si="6"/>
        <v>19</v>
      </c>
      <c r="B26" s="18">
        <v>46443.13</v>
      </c>
      <c r="C26" s="18">
        <f t="shared" si="0"/>
        <v>52304.253005999999</v>
      </c>
      <c r="D26" s="18">
        <f t="shared" si="1"/>
        <v>4358.6877505000002</v>
      </c>
      <c r="E26" s="19">
        <f t="shared" si="2"/>
        <v>26.469763667004049</v>
      </c>
      <c r="F26" s="19">
        <f t="shared" si="3"/>
        <v>13.234881833502024</v>
      </c>
      <c r="G26" s="19">
        <f t="shared" si="4"/>
        <v>5.2939527334008094</v>
      </c>
      <c r="H26" s="20">
        <f t="shared" si="5"/>
        <v>25.146275483653845</v>
      </c>
    </row>
    <row r="27" spans="1:8" x14ac:dyDescent="0.3">
      <c r="A27" s="8">
        <f t="shared" si="6"/>
        <v>20</v>
      </c>
      <c r="B27" s="18">
        <v>46772.51</v>
      </c>
      <c r="C27" s="18">
        <f t="shared" si="0"/>
        <v>52675.200762000008</v>
      </c>
      <c r="D27" s="18">
        <f t="shared" si="1"/>
        <v>4389.6000635000009</v>
      </c>
      <c r="E27" s="19">
        <f t="shared" si="2"/>
        <v>26.657490264170043</v>
      </c>
      <c r="F27" s="19">
        <f t="shared" si="3"/>
        <v>13.328745132085022</v>
      </c>
      <c r="G27" s="19">
        <f t="shared" si="4"/>
        <v>5.331498052834009</v>
      </c>
      <c r="H27" s="20">
        <f t="shared" si="5"/>
        <v>25.324615750961541</v>
      </c>
    </row>
    <row r="28" spans="1:8" x14ac:dyDescent="0.3">
      <c r="A28" s="8">
        <f t="shared" si="6"/>
        <v>21</v>
      </c>
      <c r="B28" s="18">
        <v>47271.22</v>
      </c>
      <c r="C28" s="18">
        <f t="shared" si="0"/>
        <v>53236.847964000008</v>
      </c>
      <c r="D28" s="18">
        <f t="shared" si="1"/>
        <v>4436.4039970000003</v>
      </c>
      <c r="E28" s="19">
        <f t="shared" si="2"/>
        <v>26.941724678137657</v>
      </c>
      <c r="F28" s="19">
        <f t="shared" si="3"/>
        <v>13.470862339068828</v>
      </c>
      <c r="G28" s="19">
        <f t="shared" si="4"/>
        <v>5.388344935627531</v>
      </c>
      <c r="H28" s="20">
        <f t="shared" si="5"/>
        <v>25.594638444230775</v>
      </c>
    </row>
    <row r="29" spans="1:8" x14ac:dyDescent="0.3">
      <c r="A29" s="8">
        <f t="shared" si="6"/>
        <v>22</v>
      </c>
      <c r="B29" s="18">
        <v>47572.84</v>
      </c>
      <c r="C29" s="18">
        <f t="shared" si="0"/>
        <v>53576.532407999999</v>
      </c>
      <c r="D29" s="18">
        <f t="shared" si="1"/>
        <v>4464.7110339999999</v>
      </c>
      <c r="E29" s="19">
        <f t="shared" si="2"/>
        <v>27.113629761133602</v>
      </c>
      <c r="F29" s="19">
        <f t="shared" si="3"/>
        <v>13.556814880566801</v>
      </c>
      <c r="G29" s="19">
        <f t="shared" si="4"/>
        <v>5.4227259522267204</v>
      </c>
      <c r="H29" s="20">
        <f t="shared" si="5"/>
        <v>25.757948273076924</v>
      </c>
    </row>
    <row r="30" spans="1:8" x14ac:dyDescent="0.3">
      <c r="A30" s="8">
        <f t="shared" si="6"/>
        <v>23</v>
      </c>
      <c r="B30" s="18">
        <v>48804.2</v>
      </c>
      <c r="C30" s="18">
        <f t="shared" si="0"/>
        <v>54963.29004</v>
      </c>
      <c r="D30" s="18">
        <f t="shared" si="1"/>
        <v>4580.2741699999997</v>
      </c>
      <c r="E30" s="19">
        <f t="shared" si="2"/>
        <v>27.815430182186233</v>
      </c>
      <c r="F30" s="19">
        <f t="shared" si="3"/>
        <v>13.907715091093117</v>
      </c>
      <c r="G30" s="19">
        <f t="shared" si="4"/>
        <v>5.5630860364372463</v>
      </c>
      <c r="H30" s="20">
        <f t="shared" si="5"/>
        <v>26.424658673076923</v>
      </c>
    </row>
    <row r="31" spans="1:8" x14ac:dyDescent="0.3">
      <c r="A31" s="8">
        <f t="shared" si="6"/>
        <v>24</v>
      </c>
      <c r="B31" s="18">
        <v>50416.34</v>
      </c>
      <c r="C31" s="18">
        <f t="shared" si="0"/>
        <v>56778.882107999998</v>
      </c>
      <c r="D31" s="18">
        <f t="shared" si="1"/>
        <v>4731.5735090000007</v>
      </c>
      <c r="E31" s="19">
        <f t="shared" si="2"/>
        <v>28.734252078947367</v>
      </c>
      <c r="F31" s="19">
        <f t="shared" si="3"/>
        <v>14.367126039473684</v>
      </c>
      <c r="G31" s="19">
        <f t="shared" si="4"/>
        <v>5.7468504157894733</v>
      </c>
      <c r="H31" s="20">
        <f t="shared" si="5"/>
        <v>27.297539475000001</v>
      </c>
    </row>
    <row r="32" spans="1:8" x14ac:dyDescent="0.3">
      <c r="A32" s="8">
        <f t="shared" si="6"/>
        <v>25</v>
      </c>
      <c r="B32" s="18">
        <v>50519.29</v>
      </c>
      <c r="C32" s="18">
        <f t="shared" si="0"/>
        <v>56894.824398000004</v>
      </c>
      <c r="D32" s="18">
        <f t="shared" si="1"/>
        <v>4741.2353665000001</v>
      </c>
      <c r="E32" s="19">
        <f t="shared" si="2"/>
        <v>28.792927326923078</v>
      </c>
      <c r="F32" s="19">
        <f t="shared" si="3"/>
        <v>14.396463663461539</v>
      </c>
      <c r="G32" s="19">
        <f t="shared" si="4"/>
        <v>5.7585854653846154</v>
      </c>
      <c r="H32" s="20">
        <f t="shared" si="5"/>
        <v>27.353280960576924</v>
      </c>
    </row>
    <row r="33" spans="1:8" x14ac:dyDescent="0.3">
      <c r="A33" s="8">
        <f t="shared" si="6"/>
        <v>26</v>
      </c>
      <c r="B33" s="18">
        <v>50604.07</v>
      </c>
      <c r="C33" s="18">
        <f t="shared" si="0"/>
        <v>56990.303634000004</v>
      </c>
      <c r="D33" s="18">
        <f t="shared" si="1"/>
        <v>4749.1919695000006</v>
      </c>
      <c r="E33" s="19">
        <f t="shared" si="2"/>
        <v>28.841246778340082</v>
      </c>
      <c r="F33" s="19">
        <f t="shared" si="3"/>
        <v>14.420623389170041</v>
      </c>
      <c r="G33" s="19">
        <f t="shared" si="4"/>
        <v>5.7682493556680168</v>
      </c>
      <c r="H33" s="20">
        <f t="shared" si="5"/>
        <v>27.399184439423077</v>
      </c>
    </row>
    <row r="34" spans="1:8" x14ac:dyDescent="0.3">
      <c r="A34" s="8">
        <f t="shared" si="6"/>
        <v>27</v>
      </c>
      <c r="B34" s="18">
        <v>50694.17</v>
      </c>
      <c r="C34" s="18">
        <f t="shared" si="0"/>
        <v>57091.774254000004</v>
      </c>
      <c r="D34" s="18">
        <f t="shared" si="1"/>
        <v>4757.6478545000009</v>
      </c>
      <c r="E34" s="19">
        <f t="shared" si="2"/>
        <v>28.892598306680163</v>
      </c>
      <c r="F34" s="19">
        <f t="shared" si="3"/>
        <v>14.446299153340082</v>
      </c>
      <c r="G34" s="19">
        <f t="shared" si="4"/>
        <v>5.7785196613360323</v>
      </c>
      <c r="H34" s="20">
        <f t="shared" si="5"/>
        <v>27.447968391346155</v>
      </c>
    </row>
    <row r="35" spans="1:8" x14ac:dyDescent="0.3">
      <c r="A35" s="8">
        <f t="shared" si="6"/>
        <v>28</v>
      </c>
      <c r="B35" s="18">
        <v>50766.95</v>
      </c>
      <c r="C35" s="18">
        <f t="shared" si="0"/>
        <v>57173.739090000003</v>
      </c>
      <c r="D35" s="18">
        <f t="shared" si="1"/>
        <v>4764.4782574999999</v>
      </c>
      <c r="E35" s="19">
        <f t="shared" si="2"/>
        <v>28.934078486842107</v>
      </c>
      <c r="F35" s="19">
        <f t="shared" si="3"/>
        <v>14.467039243421054</v>
      </c>
      <c r="G35" s="19">
        <f t="shared" si="4"/>
        <v>5.7868156973684215</v>
      </c>
      <c r="H35" s="20">
        <f t="shared" si="5"/>
        <v>27.487374562500001</v>
      </c>
    </row>
    <row r="36" spans="1:8" x14ac:dyDescent="0.3">
      <c r="A36" s="8">
        <f t="shared" si="6"/>
        <v>29</v>
      </c>
      <c r="B36" s="18">
        <v>50834.35</v>
      </c>
      <c r="C36" s="18">
        <f t="shared" si="0"/>
        <v>57249.644970000001</v>
      </c>
      <c r="D36" s="18">
        <f t="shared" si="1"/>
        <v>4770.8037475000001</v>
      </c>
      <c r="E36" s="19">
        <f t="shared" si="2"/>
        <v>28.972492393724696</v>
      </c>
      <c r="F36" s="19">
        <f t="shared" si="3"/>
        <v>14.486246196862348</v>
      </c>
      <c r="G36" s="19">
        <f t="shared" si="4"/>
        <v>5.7944984787449396</v>
      </c>
      <c r="H36" s="20">
        <f t="shared" si="5"/>
        <v>27.523867774038461</v>
      </c>
    </row>
    <row r="37" spans="1:8" x14ac:dyDescent="0.3">
      <c r="A37" s="8">
        <f t="shared" si="6"/>
        <v>30</v>
      </c>
      <c r="B37" s="18">
        <v>50896.83</v>
      </c>
      <c r="C37" s="18">
        <f t="shared" si="0"/>
        <v>57320.009946000006</v>
      </c>
      <c r="D37" s="18">
        <f t="shared" si="1"/>
        <v>4776.6674955000008</v>
      </c>
      <c r="E37" s="19">
        <f t="shared" si="2"/>
        <v>29.008102199392717</v>
      </c>
      <c r="F37" s="19">
        <f t="shared" si="3"/>
        <v>14.504051099696358</v>
      </c>
      <c r="G37" s="19">
        <f t="shared" si="4"/>
        <v>5.8016204398785431</v>
      </c>
      <c r="H37" s="20">
        <f t="shared" si="5"/>
        <v>27.55769708942308</v>
      </c>
    </row>
    <row r="38" spans="1:8" x14ac:dyDescent="0.3">
      <c r="A38" s="8">
        <f t="shared" si="6"/>
        <v>31</v>
      </c>
      <c r="B38" s="18">
        <v>50954.65</v>
      </c>
      <c r="C38" s="18">
        <f t="shared" si="0"/>
        <v>57385.126830000008</v>
      </c>
      <c r="D38" s="18">
        <f t="shared" si="1"/>
        <v>4782.0939025000007</v>
      </c>
      <c r="E38" s="19">
        <f t="shared" si="2"/>
        <v>29.041056088056685</v>
      </c>
      <c r="F38" s="19">
        <f t="shared" si="3"/>
        <v>14.520528044028342</v>
      </c>
      <c r="G38" s="19">
        <f t="shared" si="4"/>
        <v>5.808211217611337</v>
      </c>
      <c r="H38" s="20">
        <f t="shared" si="5"/>
        <v>27.589003283653849</v>
      </c>
    </row>
    <row r="39" spans="1:8" x14ac:dyDescent="0.3">
      <c r="A39" s="8">
        <f t="shared" si="6"/>
        <v>32</v>
      </c>
      <c r="B39" s="18">
        <v>51008.21</v>
      </c>
      <c r="C39" s="18">
        <f t="shared" si="0"/>
        <v>57445.446102000002</v>
      </c>
      <c r="D39" s="18">
        <f t="shared" si="1"/>
        <v>4787.1205085000011</v>
      </c>
      <c r="E39" s="19">
        <f t="shared" si="2"/>
        <v>29.071582035425102</v>
      </c>
      <c r="F39" s="19">
        <f t="shared" si="3"/>
        <v>14.535791017712551</v>
      </c>
      <c r="G39" s="19">
        <f t="shared" si="4"/>
        <v>5.8143164070850206</v>
      </c>
      <c r="H39" s="20">
        <f t="shared" si="5"/>
        <v>27.618002933653848</v>
      </c>
    </row>
    <row r="40" spans="1:8" x14ac:dyDescent="0.3">
      <c r="A40" s="8">
        <f t="shared" si="6"/>
        <v>33</v>
      </c>
      <c r="B40" s="18">
        <v>51057.79</v>
      </c>
      <c r="C40" s="18">
        <f t="shared" si="0"/>
        <v>57501.283098000007</v>
      </c>
      <c r="D40" s="18">
        <f t="shared" si="1"/>
        <v>4791.7735915000003</v>
      </c>
      <c r="E40" s="19">
        <f t="shared" si="2"/>
        <v>29.099839624493931</v>
      </c>
      <c r="F40" s="19">
        <f t="shared" si="3"/>
        <v>14.549919812246966</v>
      </c>
      <c r="G40" s="19">
        <f t="shared" si="4"/>
        <v>5.8199679248987861</v>
      </c>
      <c r="H40" s="20">
        <f t="shared" si="5"/>
        <v>27.644847643269234</v>
      </c>
    </row>
    <row r="41" spans="1:8" x14ac:dyDescent="0.3">
      <c r="A41" s="8">
        <f t="shared" si="6"/>
        <v>34</v>
      </c>
      <c r="B41" s="18">
        <v>51103.73</v>
      </c>
      <c r="C41" s="18">
        <f t="shared" si="0"/>
        <v>57553.02072600001</v>
      </c>
      <c r="D41" s="18">
        <f t="shared" si="1"/>
        <v>4796.0850605000005</v>
      </c>
      <c r="E41" s="19">
        <f t="shared" si="2"/>
        <v>29.126022634615389</v>
      </c>
      <c r="F41" s="19">
        <f t="shared" si="3"/>
        <v>14.563011317307694</v>
      </c>
      <c r="G41" s="19">
        <f t="shared" si="4"/>
        <v>5.8252045269230779</v>
      </c>
      <c r="H41" s="20">
        <f t="shared" si="5"/>
        <v>27.66972150288462</v>
      </c>
    </row>
    <row r="42" spans="1:8" x14ac:dyDescent="0.3">
      <c r="A42" s="21">
        <f t="shared" si="6"/>
        <v>35</v>
      </c>
      <c r="B42" s="22">
        <v>51146.23</v>
      </c>
      <c r="C42" s="22">
        <f t="shared" si="0"/>
        <v>57600.884226000009</v>
      </c>
      <c r="D42" s="22">
        <f t="shared" si="1"/>
        <v>4800.0736855000014</v>
      </c>
      <c r="E42" s="23">
        <f t="shared" si="2"/>
        <v>29.150245053643729</v>
      </c>
      <c r="F42" s="23">
        <f t="shared" si="3"/>
        <v>14.575122526821865</v>
      </c>
      <c r="G42" s="23">
        <f t="shared" si="4"/>
        <v>5.8300490107287457</v>
      </c>
      <c r="H42" s="24">
        <f t="shared" si="5"/>
        <v>27.692732800961544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19</v>
      </c>
      <c r="B1" s="1" t="s">
        <v>44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32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37594.050000000003</v>
      </c>
      <c r="C7" s="18">
        <f t="shared" ref="C7:C42" si="0">B7*$D$3</f>
        <v>42338.41911000001</v>
      </c>
      <c r="D7" s="18">
        <f t="shared" ref="D7:D42" si="1">B7/12*$D$3</f>
        <v>3528.2015925000005</v>
      </c>
      <c r="E7" s="19">
        <f t="shared" ref="E7:E42" si="2">C7/1976</f>
        <v>21.426325460526321</v>
      </c>
      <c r="F7" s="19">
        <f>E7/2</f>
        <v>10.713162730263161</v>
      </c>
      <c r="G7" s="19">
        <f>E7/5</f>
        <v>4.2852650921052646</v>
      </c>
      <c r="H7" s="20">
        <f>C7/2080</f>
        <v>20.355009187500006</v>
      </c>
    </row>
    <row r="8" spans="1:8" x14ac:dyDescent="0.3">
      <c r="A8" s="8">
        <f>A7+1</f>
        <v>1</v>
      </c>
      <c r="B8" s="18">
        <v>38900.870000000003</v>
      </c>
      <c r="C8" s="18">
        <f t="shared" si="0"/>
        <v>43810.159794000007</v>
      </c>
      <c r="D8" s="18">
        <f t="shared" si="1"/>
        <v>3650.8466495000002</v>
      </c>
      <c r="E8" s="19">
        <f t="shared" si="2"/>
        <v>22.171133498987857</v>
      </c>
      <c r="F8" s="19">
        <f t="shared" ref="F8:F42" si="3">E8/2</f>
        <v>11.085566749493928</v>
      </c>
      <c r="G8" s="19">
        <f t="shared" ref="G8:G42" si="4">E8/5</f>
        <v>4.4342266997975717</v>
      </c>
      <c r="H8" s="20">
        <f t="shared" ref="H8:H42" si="5">C8/2080</f>
        <v>21.062576824038466</v>
      </c>
    </row>
    <row r="9" spans="1:8" x14ac:dyDescent="0.3">
      <c r="A9" s="8">
        <f t="shared" ref="A9:A42" si="6">A8+1</f>
        <v>2</v>
      </c>
      <c r="B9" s="18">
        <v>40163.760000000002</v>
      </c>
      <c r="C9" s="18">
        <f t="shared" si="0"/>
        <v>45232.426512000005</v>
      </c>
      <c r="D9" s="18">
        <f t="shared" si="1"/>
        <v>3769.3688760000005</v>
      </c>
      <c r="E9" s="19">
        <f t="shared" si="2"/>
        <v>22.890904105263161</v>
      </c>
      <c r="F9" s="19">
        <f t="shared" si="3"/>
        <v>11.44545205263158</v>
      </c>
      <c r="G9" s="19">
        <f t="shared" si="4"/>
        <v>4.5781808210526318</v>
      </c>
      <c r="H9" s="20">
        <f t="shared" si="5"/>
        <v>21.746358900000004</v>
      </c>
    </row>
    <row r="10" spans="1:8" x14ac:dyDescent="0.3">
      <c r="A10" s="8">
        <f t="shared" si="6"/>
        <v>3</v>
      </c>
      <c r="B10" s="18">
        <v>41381.61</v>
      </c>
      <c r="C10" s="18">
        <f t="shared" si="0"/>
        <v>46603.969182000008</v>
      </c>
      <c r="D10" s="18">
        <f t="shared" si="1"/>
        <v>3883.6640985000004</v>
      </c>
      <c r="E10" s="19">
        <f t="shared" si="2"/>
        <v>23.585004646761139</v>
      </c>
      <c r="F10" s="19">
        <f t="shared" si="3"/>
        <v>11.792502323380569</v>
      </c>
      <c r="G10" s="19">
        <f t="shared" si="4"/>
        <v>4.7170009293522277</v>
      </c>
      <c r="H10" s="20">
        <f t="shared" si="5"/>
        <v>22.405754414423082</v>
      </c>
    </row>
    <row r="11" spans="1:8" x14ac:dyDescent="0.3">
      <c r="A11" s="8">
        <f t="shared" si="6"/>
        <v>4</v>
      </c>
      <c r="B11" s="18">
        <v>42602.49</v>
      </c>
      <c r="C11" s="18">
        <f t="shared" si="0"/>
        <v>47978.924238</v>
      </c>
      <c r="D11" s="18">
        <f t="shared" si="1"/>
        <v>3998.2436865000004</v>
      </c>
      <c r="E11" s="19">
        <f t="shared" si="2"/>
        <v>24.280832104251012</v>
      </c>
      <c r="F11" s="19">
        <f t="shared" si="3"/>
        <v>12.140416052125506</v>
      </c>
      <c r="G11" s="19">
        <f t="shared" si="4"/>
        <v>4.8561664208502027</v>
      </c>
      <c r="H11" s="20">
        <f t="shared" si="5"/>
        <v>23.066790499038461</v>
      </c>
    </row>
    <row r="12" spans="1:8" x14ac:dyDescent="0.3">
      <c r="A12" s="8">
        <f t="shared" si="6"/>
        <v>5</v>
      </c>
      <c r="B12" s="18">
        <v>43851.27</v>
      </c>
      <c r="C12" s="18">
        <f t="shared" si="0"/>
        <v>49385.300274000001</v>
      </c>
      <c r="D12" s="18">
        <f t="shared" si="1"/>
        <v>4115.4416894999995</v>
      </c>
      <c r="E12" s="19">
        <f t="shared" si="2"/>
        <v>24.992560867408908</v>
      </c>
      <c r="F12" s="19">
        <f t="shared" si="3"/>
        <v>12.496280433704454</v>
      </c>
      <c r="G12" s="19">
        <f t="shared" si="4"/>
        <v>4.9985121734817817</v>
      </c>
      <c r="H12" s="20">
        <f t="shared" si="5"/>
        <v>23.742932824038462</v>
      </c>
    </row>
    <row r="13" spans="1:8" x14ac:dyDescent="0.3">
      <c r="A13" s="8">
        <f t="shared" si="6"/>
        <v>6</v>
      </c>
      <c r="B13" s="18">
        <v>44706.85</v>
      </c>
      <c r="C13" s="18">
        <f t="shared" si="0"/>
        <v>50348.854470000006</v>
      </c>
      <c r="D13" s="18">
        <f t="shared" si="1"/>
        <v>4195.7378724999999</v>
      </c>
      <c r="E13" s="19">
        <f t="shared" si="2"/>
        <v>25.480189509109316</v>
      </c>
      <c r="F13" s="19">
        <f t="shared" si="3"/>
        <v>12.740094754554658</v>
      </c>
      <c r="G13" s="19">
        <f t="shared" si="4"/>
        <v>5.0960379018218633</v>
      </c>
      <c r="H13" s="20">
        <f t="shared" si="5"/>
        <v>24.206180033653848</v>
      </c>
    </row>
    <row r="14" spans="1:8" x14ac:dyDescent="0.3">
      <c r="A14" s="8">
        <f t="shared" si="6"/>
        <v>7</v>
      </c>
      <c r="B14" s="18">
        <v>45866.25</v>
      </c>
      <c r="C14" s="18">
        <f t="shared" si="0"/>
        <v>51654.570750000006</v>
      </c>
      <c r="D14" s="18">
        <f t="shared" si="1"/>
        <v>4304.5475624999999</v>
      </c>
      <c r="E14" s="19">
        <f t="shared" si="2"/>
        <v>26.140977100202431</v>
      </c>
      <c r="F14" s="19">
        <f t="shared" si="3"/>
        <v>13.070488550101215</v>
      </c>
      <c r="G14" s="19">
        <f t="shared" si="4"/>
        <v>5.2281954200404863</v>
      </c>
      <c r="H14" s="20">
        <f t="shared" si="5"/>
        <v>24.833928245192311</v>
      </c>
    </row>
    <row r="15" spans="1:8" x14ac:dyDescent="0.3">
      <c r="A15" s="8">
        <f t="shared" si="6"/>
        <v>8</v>
      </c>
      <c r="B15" s="18">
        <v>46634.04</v>
      </c>
      <c r="C15" s="18">
        <f t="shared" si="0"/>
        <v>52519.255848000008</v>
      </c>
      <c r="D15" s="18">
        <f t="shared" si="1"/>
        <v>4376.6046540000007</v>
      </c>
      <c r="E15" s="19">
        <f t="shared" si="2"/>
        <v>26.578570773279356</v>
      </c>
      <c r="F15" s="19">
        <f t="shared" si="3"/>
        <v>13.289285386639678</v>
      </c>
      <c r="G15" s="19">
        <f t="shared" si="4"/>
        <v>5.315714154655871</v>
      </c>
      <c r="H15" s="20">
        <f t="shared" si="5"/>
        <v>25.24964223461539</v>
      </c>
    </row>
    <row r="16" spans="1:8" x14ac:dyDescent="0.3">
      <c r="A16" s="8">
        <f t="shared" si="6"/>
        <v>9</v>
      </c>
      <c r="B16" s="18">
        <v>47707.68</v>
      </c>
      <c r="C16" s="18">
        <f t="shared" si="0"/>
        <v>53728.389216000003</v>
      </c>
      <c r="D16" s="18">
        <f t="shared" si="1"/>
        <v>4477.3657680000006</v>
      </c>
      <c r="E16" s="19">
        <f t="shared" si="2"/>
        <v>27.190480372469636</v>
      </c>
      <c r="F16" s="19">
        <f t="shared" si="3"/>
        <v>13.595240186234818</v>
      </c>
      <c r="G16" s="19">
        <f t="shared" si="4"/>
        <v>5.4380960744939273</v>
      </c>
      <c r="H16" s="20">
        <f t="shared" si="5"/>
        <v>25.830956353846155</v>
      </c>
    </row>
    <row r="17" spans="1:8" x14ac:dyDescent="0.3">
      <c r="A17" s="8">
        <f t="shared" si="6"/>
        <v>10</v>
      </c>
      <c r="B17" s="18">
        <v>48415.43</v>
      </c>
      <c r="C17" s="18">
        <f t="shared" si="0"/>
        <v>54525.457266000005</v>
      </c>
      <c r="D17" s="18">
        <f t="shared" si="1"/>
        <v>4543.7881055000007</v>
      </c>
      <c r="E17" s="19">
        <f t="shared" si="2"/>
        <v>27.593854891700406</v>
      </c>
      <c r="F17" s="19">
        <f t="shared" si="3"/>
        <v>13.796927445850203</v>
      </c>
      <c r="G17" s="19">
        <f t="shared" si="4"/>
        <v>5.5187709783400809</v>
      </c>
      <c r="H17" s="20">
        <f t="shared" si="5"/>
        <v>26.214162147115388</v>
      </c>
    </row>
    <row r="18" spans="1:8" x14ac:dyDescent="0.3">
      <c r="A18" s="8">
        <f t="shared" si="6"/>
        <v>11</v>
      </c>
      <c r="B18" s="18">
        <v>49384.73</v>
      </c>
      <c r="C18" s="18">
        <f t="shared" si="0"/>
        <v>55617.08292600001</v>
      </c>
      <c r="D18" s="18">
        <f t="shared" si="1"/>
        <v>4634.7569105000002</v>
      </c>
      <c r="E18" s="19">
        <f t="shared" si="2"/>
        <v>28.14629702732794</v>
      </c>
      <c r="F18" s="19">
        <f t="shared" si="3"/>
        <v>14.07314851366397</v>
      </c>
      <c r="G18" s="19">
        <f t="shared" si="4"/>
        <v>5.6292594054655876</v>
      </c>
      <c r="H18" s="20">
        <f t="shared" si="5"/>
        <v>26.738982175961542</v>
      </c>
    </row>
    <row r="19" spans="1:8" x14ac:dyDescent="0.3">
      <c r="A19" s="8">
        <f t="shared" si="6"/>
        <v>12</v>
      </c>
      <c r="B19" s="18">
        <v>50092.56</v>
      </c>
      <c r="C19" s="18">
        <f t="shared" si="0"/>
        <v>56414.241072000004</v>
      </c>
      <c r="D19" s="18">
        <f t="shared" si="1"/>
        <v>4701.1867560000001</v>
      </c>
      <c r="E19" s="19">
        <f t="shared" si="2"/>
        <v>28.549717141700405</v>
      </c>
      <c r="F19" s="19">
        <f t="shared" si="3"/>
        <v>14.274858570850203</v>
      </c>
      <c r="G19" s="19">
        <f t="shared" si="4"/>
        <v>5.7099434283400807</v>
      </c>
      <c r="H19" s="20">
        <f t="shared" si="5"/>
        <v>27.122231284615388</v>
      </c>
    </row>
    <row r="20" spans="1:8" x14ac:dyDescent="0.3">
      <c r="A20" s="8">
        <f t="shared" si="6"/>
        <v>13</v>
      </c>
      <c r="B20" s="18">
        <v>50909.08</v>
      </c>
      <c r="C20" s="18">
        <f t="shared" si="0"/>
        <v>57333.805896000005</v>
      </c>
      <c r="D20" s="18">
        <f t="shared" si="1"/>
        <v>4777.8171579999998</v>
      </c>
      <c r="E20" s="19">
        <f t="shared" si="2"/>
        <v>29.015083955465588</v>
      </c>
      <c r="F20" s="19">
        <f t="shared" si="3"/>
        <v>14.507541977732794</v>
      </c>
      <c r="G20" s="19">
        <f t="shared" si="4"/>
        <v>5.8030167910931176</v>
      </c>
      <c r="H20" s="20">
        <f t="shared" si="5"/>
        <v>27.56432975769231</v>
      </c>
    </row>
    <row r="21" spans="1:8" x14ac:dyDescent="0.3">
      <c r="A21" s="8">
        <f t="shared" si="6"/>
        <v>14</v>
      </c>
      <c r="B21" s="18">
        <v>51623.040000000001</v>
      </c>
      <c r="C21" s="18">
        <f t="shared" si="0"/>
        <v>58137.867648000007</v>
      </c>
      <c r="D21" s="18">
        <f t="shared" si="1"/>
        <v>4844.8223040000003</v>
      </c>
      <c r="E21" s="19">
        <f t="shared" si="2"/>
        <v>29.421997797570853</v>
      </c>
      <c r="F21" s="19">
        <f t="shared" si="3"/>
        <v>14.710998898785427</v>
      </c>
      <c r="G21" s="19">
        <f t="shared" si="4"/>
        <v>5.8843995595141703</v>
      </c>
      <c r="H21" s="20">
        <f t="shared" si="5"/>
        <v>27.950897907692312</v>
      </c>
    </row>
    <row r="22" spans="1:8" x14ac:dyDescent="0.3">
      <c r="A22" s="8">
        <f t="shared" si="6"/>
        <v>15</v>
      </c>
      <c r="B22" s="18">
        <v>52293.08</v>
      </c>
      <c r="C22" s="18">
        <f t="shared" si="0"/>
        <v>58892.466696000003</v>
      </c>
      <c r="D22" s="18">
        <f t="shared" si="1"/>
        <v>4907.7055580000006</v>
      </c>
      <c r="E22" s="19">
        <f t="shared" si="2"/>
        <v>29.803879906882592</v>
      </c>
      <c r="F22" s="19">
        <f t="shared" si="3"/>
        <v>14.901939953441296</v>
      </c>
      <c r="G22" s="19">
        <f t="shared" si="4"/>
        <v>5.9607759813765187</v>
      </c>
      <c r="H22" s="20">
        <f t="shared" si="5"/>
        <v>28.313685911538464</v>
      </c>
    </row>
    <row r="23" spans="1:8" x14ac:dyDescent="0.3">
      <c r="A23" s="8">
        <f t="shared" si="6"/>
        <v>16</v>
      </c>
      <c r="B23" s="18">
        <v>53445.1</v>
      </c>
      <c r="C23" s="18">
        <f t="shared" si="0"/>
        <v>60189.871620000005</v>
      </c>
      <c r="D23" s="18">
        <f t="shared" si="1"/>
        <v>5015.8226350000004</v>
      </c>
      <c r="E23" s="19">
        <f t="shared" si="2"/>
        <v>30.460461346153849</v>
      </c>
      <c r="F23" s="19">
        <f t="shared" si="3"/>
        <v>15.230230673076925</v>
      </c>
      <c r="G23" s="19">
        <f t="shared" si="4"/>
        <v>6.0920922692307702</v>
      </c>
      <c r="H23" s="20">
        <f t="shared" si="5"/>
        <v>28.937438278846155</v>
      </c>
    </row>
    <row r="24" spans="1:8" x14ac:dyDescent="0.3">
      <c r="A24" s="8">
        <f t="shared" si="6"/>
        <v>17</v>
      </c>
      <c r="B24" s="18">
        <v>53893.01</v>
      </c>
      <c r="C24" s="18">
        <f t="shared" si="0"/>
        <v>60694.307862000009</v>
      </c>
      <c r="D24" s="18">
        <f t="shared" si="1"/>
        <v>5057.8589885000001</v>
      </c>
      <c r="E24" s="19">
        <f t="shared" si="2"/>
        <v>30.715742845141705</v>
      </c>
      <c r="F24" s="19">
        <f t="shared" si="3"/>
        <v>15.357871422570852</v>
      </c>
      <c r="G24" s="19">
        <f t="shared" si="4"/>
        <v>6.1431485690283409</v>
      </c>
      <c r="H24" s="20">
        <f t="shared" si="5"/>
        <v>29.179955702884619</v>
      </c>
    </row>
    <row r="25" spans="1:8" x14ac:dyDescent="0.3">
      <c r="A25" s="8">
        <f t="shared" si="6"/>
        <v>18</v>
      </c>
      <c r="B25" s="18">
        <v>55540.42</v>
      </c>
      <c r="C25" s="18">
        <f t="shared" si="0"/>
        <v>62549.621004000001</v>
      </c>
      <c r="D25" s="18">
        <f t="shared" si="1"/>
        <v>5212.468417</v>
      </c>
      <c r="E25" s="19">
        <f t="shared" si="2"/>
        <v>31.654666500000001</v>
      </c>
      <c r="F25" s="19">
        <f t="shared" si="3"/>
        <v>15.827333250000001</v>
      </c>
      <c r="G25" s="19">
        <f t="shared" si="4"/>
        <v>6.3309332999999999</v>
      </c>
      <c r="H25" s="20">
        <f t="shared" si="5"/>
        <v>30.071933175000002</v>
      </c>
    </row>
    <row r="26" spans="1:8" x14ac:dyDescent="0.3">
      <c r="A26" s="8">
        <f t="shared" si="6"/>
        <v>19</v>
      </c>
      <c r="B26" s="18">
        <v>55605.21</v>
      </c>
      <c r="C26" s="18">
        <f t="shared" si="0"/>
        <v>62622.587502000002</v>
      </c>
      <c r="D26" s="18">
        <f t="shared" si="1"/>
        <v>5218.5489585000005</v>
      </c>
      <c r="E26" s="19">
        <f t="shared" si="2"/>
        <v>31.691592865384617</v>
      </c>
      <c r="F26" s="19">
        <f t="shared" si="3"/>
        <v>15.845796432692309</v>
      </c>
      <c r="G26" s="19">
        <f t="shared" si="4"/>
        <v>6.3383185730769238</v>
      </c>
      <c r="H26" s="20">
        <f t="shared" si="5"/>
        <v>30.107013222115384</v>
      </c>
    </row>
    <row r="27" spans="1:8" x14ac:dyDescent="0.3">
      <c r="A27" s="8">
        <f t="shared" si="6"/>
        <v>20</v>
      </c>
      <c r="B27" s="18">
        <v>57635.71</v>
      </c>
      <c r="C27" s="18">
        <f t="shared" si="0"/>
        <v>64909.336602000003</v>
      </c>
      <c r="D27" s="18">
        <f t="shared" si="1"/>
        <v>5409.1113834999996</v>
      </c>
      <c r="E27" s="19">
        <f t="shared" si="2"/>
        <v>32.848854555668019</v>
      </c>
      <c r="F27" s="19">
        <f t="shared" si="3"/>
        <v>16.42442727783401</v>
      </c>
      <c r="G27" s="19">
        <f t="shared" si="4"/>
        <v>6.5697709111336042</v>
      </c>
      <c r="H27" s="20">
        <f t="shared" si="5"/>
        <v>31.206411827884615</v>
      </c>
    </row>
    <row r="28" spans="1:8" x14ac:dyDescent="0.3">
      <c r="A28" s="8">
        <f t="shared" si="6"/>
        <v>21</v>
      </c>
      <c r="B28" s="18">
        <v>57683.62</v>
      </c>
      <c r="C28" s="18">
        <f t="shared" si="0"/>
        <v>64963.292844000011</v>
      </c>
      <c r="D28" s="18">
        <f t="shared" si="1"/>
        <v>5413.6077370000003</v>
      </c>
      <c r="E28" s="19">
        <f t="shared" si="2"/>
        <v>32.876160346153853</v>
      </c>
      <c r="F28" s="19">
        <f t="shared" si="3"/>
        <v>16.438080173076926</v>
      </c>
      <c r="G28" s="19">
        <f t="shared" si="4"/>
        <v>6.5752320692307702</v>
      </c>
      <c r="H28" s="20">
        <f t="shared" si="5"/>
        <v>31.232352328846158</v>
      </c>
    </row>
    <row r="29" spans="1:8" x14ac:dyDescent="0.3">
      <c r="A29" s="8">
        <f t="shared" si="6"/>
        <v>22</v>
      </c>
      <c r="B29" s="18">
        <v>59731.03</v>
      </c>
      <c r="C29" s="18">
        <f t="shared" si="0"/>
        <v>67269.085986000006</v>
      </c>
      <c r="D29" s="18">
        <f t="shared" si="1"/>
        <v>5605.7571655000011</v>
      </c>
      <c r="E29" s="19">
        <f t="shared" si="2"/>
        <v>34.043059709514175</v>
      </c>
      <c r="F29" s="19">
        <f t="shared" si="3"/>
        <v>17.021529854757087</v>
      </c>
      <c r="G29" s="19">
        <f t="shared" si="4"/>
        <v>6.8086119419028348</v>
      </c>
      <c r="H29" s="20">
        <f t="shared" si="5"/>
        <v>32.340906724038462</v>
      </c>
    </row>
    <row r="30" spans="1:8" x14ac:dyDescent="0.3">
      <c r="A30" s="8">
        <f t="shared" si="6"/>
        <v>23</v>
      </c>
      <c r="B30" s="18">
        <v>61826.32</v>
      </c>
      <c r="C30" s="18">
        <f t="shared" si="0"/>
        <v>69628.801584000001</v>
      </c>
      <c r="D30" s="18">
        <f t="shared" si="1"/>
        <v>5802.4001320000007</v>
      </c>
      <c r="E30" s="19">
        <f t="shared" si="2"/>
        <v>35.23724776518219</v>
      </c>
      <c r="F30" s="19">
        <f t="shared" si="3"/>
        <v>17.618623882591095</v>
      </c>
      <c r="G30" s="19">
        <f t="shared" si="4"/>
        <v>7.0474495530364383</v>
      </c>
      <c r="H30" s="20">
        <f t="shared" si="5"/>
        <v>33.475385376923079</v>
      </c>
    </row>
    <row r="31" spans="1:8" x14ac:dyDescent="0.3">
      <c r="A31" s="8">
        <f t="shared" si="6"/>
        <v>24</v>
      </c>
      <c r="B31" s="18">
        <v>63873.73</v>
      </c>
      <c r="C31" s="18">
        <f t="shared" si="0"/>
        <v>71934.59472600001</v>
      </c>
      <c r="D31" s="18">
        <f t="shared" si="1"/>
        <v>5994.5495605000015</v>
      </c>
      <c r="E31" s="19">
        <f t="shared" si="2"/>
        <v>36.404147128542512</v>
      </c>
      <c r="F31" s="19">
        <f t="shared" si="3"/>
        <v>18.202073564271256</v>
      </c>
      <c r="G31" s="19">
        <f t="shared" si="4"/>
        <v>7.280829425708502</v>
      </c>
      <c r="H31" s="20">
        <f t="shared" si="5"/>
        <v>34.583939772115393</v>
      </c>
    </row>
    <row r="32" spans="1:8" x14ac:dyDescent="0.3">
      <c r="A32" s="8">
        <f t="shared" si="6"/>
        <v>25</v>
      </c>
      <c r="B32" s="18">
        <v>63989.62</v>
      </c>
      <c r="C32" s="18">
        <f t="shared" si="0"/>
        <v>72065.110044000015</v>
      </c>
      <c r="D32" s="18">
        <f t="shared" si="1"/>
        <v>6005.4258370000007</v>
      </c>
      <c r="E32" s="19">
        <f t="shared" si="2"/>
        <v>36.47019739068827</v>
      </c>
      <c r="F32" s="19">
        <f t="shared" si="3"/>
        <v>18.235098695344135</v>
      </c>
      <c r="G32" s="19">
        <f t="shared" si="4"/>
        <v>7.2940394781376536</v>
      </c>
      <c r="H32" s="20">
        <f t="shared" si="5"/>
        <v>34.646687521153851</v>
      </c>
    </row>
    <row r="33" spans="1:8" x14ac:dyDescent="0.3">
      <c r="A33" s="8">
        <f t="shared" si="6"/>
        <v>26</v>
      </c>
      <c r="B33" s="18">
        <v>64097</v>
      </c>
      <c r="C33" s="18">
        <f t="shared" si="0"/>
        <v>72186.041400000002</v>
      </c>
      <c r="D33" s="18">
        <f t="shared" si="1"/>
        <v>6015.5034500000011</v>
      </c>
      <c r="E33" s="19">
        <f t="shared" si="2"/>
        <v>36.531397469635628</v>
      </c>
      <c r="F33" s="19">
        <f t="shared" si="3"/>
        <v>18.265698734817814</v>
      </c>
      <c r="G33" s="19">
        <f t="shared" si="4"/>
        <v>7.3062794939271258</v>
      </c>
      <c r="H33" s="20">
        <f t="shared" si="5"/>
        <v>34.704827596153848</v>
      </c>
    </row>
    <row r="34" spans="1:8" x14ac:dyDescent="0.3">
      <c r="A34" s="8">
        <f t="shared" si="6"/>
        <v>27</v>
      </c>
      <c r="B34" s="18">
        <v>64196.480000000003</v>
      </c>
      <c r="C34" s="18">
        <f t="shared" si="0"/>
        <v>72298.075776000012</v>
      </c>
      <c r="D34" s="18">
        <f t="shared" si="1"/>
        <v>6024.839648000001</v>
      </c>
      <c r="E34" s="19">
        <f t="shared" si="2"/>
        <v>36.588095028340085</v>
      </c>
      <c r="F34" s="19">
        <f t="shared" si="3"/>
        <v>18.294047514170042</v>
      </c>
      <c r="G34" s="19">
        <f t="shared" si="4"/>
        <v>7.3176190056680168</v>
      </c>
      <c r="H34" s="20">
        <f t="shared" si="5"/>
        <v>34.758690276923083</v>
      </c>
    </row>
    <row r="35" spans="1:8" x14ac:dyDescent="0.3">
      <c r="A35" s="8">
        <f t="shared" si="6"/>
        <v>28</v>
      </c>
      <c r="B35" s="18">
        <v>64288.65</v>
      </c>
      <c r="C35" s="18">
        <f t="shared" si="0"/>
        <v>72401.877630000003</v>
      </c>
      <c r="D35" s="18">
        <f t="shared" si="1"/>
        <v>6033.4898025000002</v>
      </c>
      <c r="E35" s="19">
        <f t="shared" si="2"/>
        <v>36.640626330971664</v>
      </c>
      <c r="F35" s="19">
        <f t="shared" si="3"/>
        <v>18.320313165485832</v>
      </c>
      <c r="G35" s="19">
        <f t="shared" si="4"/>
        <v>7.3281252661943324</v>
      </c>
      <c r="H35" s="20">
        <f t="shared" si="5"/>
        <v>34.808595014423076</v>
      </c>
    </row>
    <row r="36" spans="1:8" x14ac:dyDescent="0.3">
      <c r="A36" s="8">
        <f t="shared" si="6"/>
        <v>29</v>
      </c>
      <c r="B36" s="18">
        <v>64373.99</v>
      </c>
      <c r="C36" s="18">
        <f t="shared" si="0"/>
        <v>72497.987538000001</v>
      </c>
      <c r="D36" s="18">
        <f t="shared" si="1"/>
        <v>6041.4989615000004</v>
      </c>
      <c r="E36" s="19">
        <f t="shared" si="2"/>
        <v>36.689264948380568</v>
      </c>
      <c r="F36" s="19">
        <f t="shared" si="3"/>
        <v>18.344632474190284</v>
      </c>
      <c r="G36" s="19">
        <f t="shared" si="4"/>
        <v>7.3378529896761133</v>
      </c>
      <c r="H36" s="20">
        <f t="shared" si="5"/>
        <v>34.854801700961538</v>
      </c>
    </row>
    <row r="37" spans="1:8" x14ac:dyDescent="0.3">
      <c r="A37" s="8">
        <f t="shared" si="6"/>
        <v>30</v>
      </c>
      <c r="B37" s="18">
        <v>64453.120000000003</v>
      </c>
      <c r="C37" s="18">
        <f t="shared" si="0"/>
        <v>72587.103744000007</v>
      </c>
      <c r="D37" s="18">
        <f t="shared" si="1"/>
        <v>6048.9253120000003</v>
      </c>
      <c r="E37" s="19">
        <f t="shared" si="2"/>
        <v>36.734364242914985</v>
      </c>
      <c r="F37" s="19">
        <f t="shared" si="3"/>
        <v>18.367182121457493</v>
      </c>
      <c r="G37" s="19">
        <f t="shared" si="4"/>
        <v>7.3468728485829971</v>
      </c>
      <c r="H37" s="20">
        <f t="shared" si="5"/>
        <v>34.897646030769238</v>
      </c>
    </row>
    <row r="38" spans="1:8" x14ac:dyDescent="0.3">
      <c r="A38" s="8">
        <f t="shared" si="6"/>
        <v>31</v>
      </c>
      <c r="B38" s="18">
        <v>64526.34</v>
      </c>
      <c r="C38" s="18">
        <f t="shared" si="0"/>
        <v>72669.564108000006</v>
      </c>
      <c r="D38" s="18">
        <f t="shared" si="1"/>
        <v>6055.7970089999999</v>
      </c>
      <c r="E38" s="19">
        <f t="shared" si="2"/>
        <v>36.77609519635628</v>
      </c>
      <c r="F38" s="19">
        <f t="shared" si="3"/>
        <v>18.38804759817814</v>
      </c>
      <c r="G38" s="19">
        <f t="shared" si="4"/>
        <v>7.3552190392712564</v>
      </c>
      <c r="H38" s="20">
        <f t="shared" si="5"/>
        <v>34.937290436538461</v>
      </c>
    </row>
    <row r="39" spans="1:8" x14ac:dyDescent="0.3">
      <c r="A39" s="8">
        <f t="shared" si="6"/>
        <v>32</v>
      </c>
      <c r="B39" s="18">
        <v>64594.17</v>
      </c>
      <c r="C39" s="18">
        <f t="shared" si="0"/>
        <v>72745.954253999997</v>
      </c>
      <c r="D39" s="18">
        <f t="shared" si="1"/>
        <v>6062.1628545000003</v>
      </c>
      <c r="E39" s="19">
        <f t="shared" si="2"/>
        <v>36.814754177125508</v>
      </c>
      <c r="F39" s="19">
        <f t="shared" si="3"/>
        <v>18.407377088562754</v>
      </c>
      <c r="G39" s="19">
        <f t="shared" si="4"/>
        <v>7.3629508354251012</v>
      </c>
      <c r="H39" s="20">
        <f t="shared" si="5"/>
        <v>34.974016468269227</v>
      </c>
    </row>
    <row r="40" spans="1:8" x14ac:dyDescent="0.3">
      <c r="A40" s="8">
        <f t="shared" si="6"/>
        <v>33</v>
      </c>
      <c r="B40" s="18">
        <v>64656.95</v>
      </c>
      <c r="C40" s="18">
        <f t="shared" si="0"/>
        <v>72816.657090000008</v>
      </c>
      <c r="D40" s="18">
        <f t="shared" si="1"/>
        <v>6068.0547575000001</v>
      </c>
      <c r="E40" s="19">
        <f t="shared" si="2"/>
        <v>36.850534964574905</v>
      </c>
      <c r="F40" s="19">
        <f t="shared" si="3"/>
        <v>18.425267482287452</v>
      </c>
      <c r="G40" s="19">
        <f t="shared" si="4"/>
        <v>7.3701069929149812</v>
      </c>
      <c r="H40" s="20">
        <f t="shared" si="5"/>
        <v>35.008008216346155</v>
      </c>
    </row>
    <row r="41" spans="1:8" x14ac:dyDescent="0.3">
      <c r="A41" s="8">
        <f t="shared" si="6"/>
        <v>34</v>
      </c>
      <c r="B41" s="18">
        <v>64715.13</v>
      </c>
      <c r="C41" s="18">
        <f t="shared" si="0"/>
        <v>72882.179405999996</v>
      </c>
      <c r="D41" s="18">
        <f t="shared" si="1"/>
        <v>6073.5149504999999</v>
      </c>
      <c r="E41" s="19">
        <f t="shared" si="2"/>
        <v>36.883694031376514</v>
      </c>
      <c r="F41" s="19">
        <f t="shared" si="3"/>
        <v>18.441847015688257</v>
      </c>
      <c r="G41" s="19">
        <f t="shared" si="4"/>
        <v>7.376738806275303</v>
      </c>
      <c r="H41" s="20">
        <f t="shared" si="5"/>
        <v>35.039509329807693</v>
      </c>
    </row>
    <row r="42" spans="1:8" x14ac:dyDescent="0.3">
      <c r="A42" s="21">
        <f t="shared" si="6"/>
        <v>35</v>
      </c>
      <c r="B42" s="22">
        <v>64768.95</v>
      </c>
      <c r="C42" s="22">
        <f t="shared" si="0"/>
        <v>72942.791490000003</v>
      </c>
      <c r="D42" s="22">
        <f t="shared" si="1"/>
        <v>6078.5659575</v>
      </c>
      <c r="E42" s="23">
        <f t="shared" si="2"/>
        <v>36.914368162955469</v>
      </c>
      <c r="F42" s="23">
        <f t="shared" si="3"/>
        <v>18.457184081477735</v>
      </c>
      <c r="G42" s="23">
        <f t="shared" si="4"/>
        <v>7.3828736325910942</v>
      </c>
      <c r="H42" s="24">
        <f t="shared" si="5"/>
        <v>35.068649754807694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20</v>
      </c>
      <c r="B1" s="1" t="s">
        <v>38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32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38683.82</v>
      </c>
      <c r="C7" s="18">
        <f t="shared" ref="C7:C42" si="0">B7*$D$3</f>
        <v>43565.718084</v>
      </c>
      <c r="D7" s="18">
        <f t="shared" ref="D7:D42" si="1">B7/12*$D$3</f>
        <v>3630.4765070000003</v>
      </c>
      <c r="E7" s="19">
        <f t="shared" ref="E7:E42" si="2">C7/1976</f>
        <v>22.047428180161944</v>
      </c>
      <c r="F7" s="19">
        <f>E7/2</f>
        <v>11.023714090080972</v>
      </c>
      <c r="G7" s="19">
        <f>E7/5</f>
        <v>4.4094856360323886</v>
      </c>
      <c r="H7" s="20">
        <f>C7/2080</f>
        <v>20.945056771153848</v>
      </c>
    </row>
    <row r="8" spans="1:8" x14ac:dyDescent="0.3">
      <c r="A8" s="8">
        <f>A7+1</f>
        <v>1</v>
      </c>
      <c r="B8" s="18">
        <v>39799.699999999997</v>
      </c>
      <c r="C8" s="18">
        <f t="shared" si="0"/>
        <v>44822.422140000002</v>
      </c>
      <c r="D8" s="18">
        <f t="shared" si="1"/>
        <v>3735.201845</v>
      </c>
      <c r="E8" s="19">
        <f t="shared" si="2"/>
        <v>22.683412014170042</v>
      </c>
      <c r="F8" s="19">
        <f t="shared" ref="F8:F42" si="3">E8/2</f>
        <v>11.341706007085021</v>
      </c>
      <c r="G8" s="19">
        <f t="shared" ref="G8:G42" si="4">E8/5</f>
        <v>4.5366824028340087</v>
      </c>
      <c r="H8" s="20">
        <f t="shared" ref="H8:H42" si="5">C8/2080</f>
        <v>21.549241413461541</v>
      </c>
    </row>
    <row r="9" spans="1:8" x14ac:dyDescent="0.3">
      <c r="A9" s="8">
        <f t="shared" ref="A9:A42" si="6">A8+1</f>
        <v>2</v>
      </c>
      <c r="B9" s="18">
        <v>40962.080000000002</v>
      </c>
      <c r="C9" s="18">
        <f t="shared" si="0"/>
        <v>46131.494496000007</v>
      </c>
      <c r="D9" s="18">
        <f t="shared" si="1"/>
        <v>3844.2912080000001</v>
      </c>
      <c r="E9" s="19">
        <f t="shared" si="2"/>
        <v>23.3458980242915</v>
      </c>
      <c r="F9" s="19">
        <f t="shared" si="3"/>
        <v>11.67294901214575</v>
      </c>
      <c r="G9" s="19">
        <f t="shared" si="4"/>
        <v>4.6691796048583001</v>
      </c>
      <c r="H9" s="20">
        <f t="shared" si="5"/>
        <v>22.178603123076925</v>
      </c>
    </row>
    <row r="10" spans="1:8" x14ac:dyDescent="0.3">
      <c r="A10" s="8">
        <f t="shared" si="6"/>
        <v>3</v>
      </c>
      <c r="B10" s="18">
        <v>42124.43</v>
      </c>
      <c r="C10" s="18">
        <f t="shared" si="0"/>
        <v>47440.533066000004</v>
      </c>
      <c r="D10" s="18">
        <f t="shared" si="1"/>
        <v>3953.3777555000006</v>
      </c>
      <c r="E10" s="19">
        <f t="shared" si="2"/>
        <v>24.008366936234818</v>
      </c>
      <c r="F10" s="19">
        <f t="shared" si="3"/>
        <v>12.004183468117409</v>
      </c>
      <c r="G10" s="19">
        <f t="shared" si="4"/>
        <v>4.8016733872469635</v>
      </c>
      <c r="H10" s="20">
        <f t="shared" si="5"/>
        <v>22.807948589423077</v>
      </c>
    </row>
    <row r="11" spans="1:8" x14ac:dyDescent="0.3">
      <c r="A11" s="8">
        <f t="shared" si="6"/>
        <v>4</v>
      </c>
      <c r="B11" s="18">
        <v>43519.3</v>
      </c>
      <c r="C11" s="18">
        <f t="shared" si="0"/>
        <v>49011.43566000001</v>
      </c>
      <c r="D11" s="18">
        <f t="shared" si="1"/>
        <v>4084.2863050000005</v>
      </c>
      <c r="E11" s="19">
        <f t="shared" si="2"/>
        <v>24.80335812753037</v>
      </c>
      <c r="F11" s="19">
        <f t="shared" si="3"/>
        <v>12.401679063765185</v>
      </c>
      <c r="G11" s="19">
        <f t="shared" si="4"/>
        <v>4.9606716255060741</v>
      </c>
      <c r="H11" s="20">
        <f t="shared" si="5"/>
        <v>23.56319022115385</v>
      </c>
    </row>
    <row r="12" spans="1:8" x14ac:dyDescent="0.3">
      <c r="A12" s="8">
        <f t="shared" si="6"/>
        <v>5</v>
      </c>
      <c r="B12" s="18">
        <v>45332.6</v>
      </c>
      <c r="C12" s="18">
        <f t="shared" si="0"/>
        <v>51053.574120000005</v>
      </c>
      <c r="D12" s="18">
        <f t="shared" si="1"/>
        <v>4254.4645100000007</v>
      </c>
      <c r="E12" s="19">
        <f t="shared" si="2"/>
        <v>25.836829008097169</v>
      </c>
      <c r="F12" s="19">
        <f t="shared" si="3"/>
        <v>12.918414504048584</v>
      </c>
      <c r="G12" s="19">
        <f t="shared" si="4"/>
        <v>5.1673658016194342</v>
      </c>
      <c r="H12" s="20">
        <f t="shared" si="5"/>
        <v>24.544987557692309</v>
      </c>
    </row>
    <row r="13" spans="1:8" x14ac:dyDescent="0.3">
      <c r="A13" s="8">
        <f t="shared" si="6"/>
        <v>6</v>
      </c>
      <c r="B13" s="18">
        <v>45332.6</v>
      </c>
      <c r="C13" s="18">
        <f t="shared" si="0"/>
        <v>51053.574120000005</v>
      </c>
      <c r="D13" s="18">
        <f t="shared" si="1"/>
        <v>4254.4645100000007</v>
      </c>
      <c r="E13" s="19">
        <f t="shared" si="2"/>
        <v>25.836829008097169</v>
      </c>
      <c r="F13" s="19">
        <f t="shared" si="3"/>
        <v>12.918414504048584</v>
      </c>
      <c r="G13" s="19">
        <f t="shared" si="4"/>
        <v>5.1673658016194342</v>
      </c>
      <c r="H13" s="20">
        <f t="shared" si="5"/>
        <v>24.544987557692309</v>
      </c>
    </row>
    <row r="14" spans="1:8" x14ac:dyDescent="0.3">
      <c r="A14" s="8">
        <f t="shared" si="6"/>
        <v>7</v>
      </c>
      <c r="B14" s="18">
        <v>47192.38</v>
      </c>
      <c r="C14" s="18">
        <f t="shared" si="0"/>
        <v>53148.058356000001</v>
      </c>
      <c r="D14" s="18">
        <f t="shared" si="1"/>
        <v>4429.0048630000001</v>
      </c>
      <c r="E14" s="19">
        <f t="shared" si="2"/>
        <v>26.896790665991904</v>
      </c>
      <c r="F14" s="19">
        <f t="shared" si="3"/>
        <v>13.448395332995952</v>
      </c>
      <c r="G14" s="19">
        <f t="shared" si="4"/>
        <v>5.3793581331983811</v>
      </c>
      <c r="H14" s="20">
        <f t="shared" si="5"/>
        <v>25.551951132692309</v>
      </c>
    </row>
    <row r="15" spans="1:8" x14ac:dyDescent="0.3">
      <c r="A15" s="8">
        <f t="shared" si="6"/>
        <v>8</v>
      </c>
      <c r="B15" s="18">
        <v>47192.38</v>
      </c>
      <c r="C15" s="18">
        <f t="shared" si="0"/>
        <v>53148.058356000001</v>
      </c>
      <c r="D15" s="18">
        <f t="shared" si="1"/>
        <v>4429.0048630000001</v>
      </c>
      <c r="E15" s="19">
        <f t="shared" si="2"/>
        <v>26.896790665991904</v>
      </c>
      <c r="F15" s="19">
        <f t="shared" si="3"/>
        <v>13.448395332995952</v>
      </c>
      <c r="G15" s="19">
        <f t="shared" si="4"/>
        <v>5.3793581331983811</v>
      </c>
      <c r="H15" s="20">
        <f t="shared" si="5"/>
        <v>25.551951132692309</v>
      </c>
    </row>
    <row r="16" spans="1:8" x14ac:dyDescent="0.3">
      <c r="A16" s="8">
        <f t="shared" si="6"/>
        <v>9</v>
      </c>
      <c r="B16" s="18">
        <v>49052.2</v>
      </c>
      <c r="C16" s="18">
        <f t="shared" si="0"/>
        <v>55242.587639999998</v>
      </c>
      <c r="D16" s="18">
        <f t="shared" si="1"/>
        <v>4603.5489699999998</v>
      </c>
      <c r="E16" s="19">
        <f t="shared" si="2"/>
        <v>27.95677512145749</v>
      </c>
      <c r="F16" s="19">
        <f t="shared" si="3"/>
        <v>13.978387560728745</v>
      </c>
      <c r="G16" s="19">
        <f t="shared" si="4"/>
        <v>5.5913550242914978</v>
      </c>
      <c r="H16" s="20">
        <f t="shared" si="5"/>
        <v>26.558936365384614</v>
      </c>
    </row>
    <row r="17" spans="1:8" x14ac:dyDescent="0.3">
      <c r="A17" s="8">
        <f t="shared" si="6"/>
        <v>10</v>
      </c>
      <c r="B17" s="18">
        <v>49052.2</v>
      </c>
      <c r="C17" s="18">
        <f t="shared" si="0"/>
        <v>55242.587639999998</v>
      </c>
      <c r="D17" s="18">
        <f t="shared" si="1"/>
        <v>4603.5489699999998</v>
      </c>
      <c r="E17" s="19">
        <f t="shared" si="2"/>
        <v>27.95677512145749</v>
      </c>
      <c r="F17" s="19">
        <f t="shared" si="3"/>
        <v>13.978387560728745</v>
      </c>
      <c r="G17" s="19">
        <f t="shared" si="4"/>
        <v>5.5913550242914978</v>
      </c>
      <c r="H17" s="20">
        <f t="shared" si="5"/>
        <v>26.558936365384614</v>
      </c>
    </row>
    <row r="18" spans="1:8" x14ac:dyDescent="0.3">
      <c r="A18" s="8">
        <f t="shared" si="6"/>
        <v>11</v>
      </c>
      <c r="B18" s="18">
        <v>51376.95</v>
      </c>
      <c r="C18" s="18">
        <f t="shared" si="0"/>
        <v>57860.721089999999</v>
      </c>
      <c r="D18" s="18">
        <f t="shared" si="1"/>
        <v>4821.7267574999996</v>
      </c>
      <c r="E18" s="19">
        <f t="shared" si="2"/>
        <v>29.281741442307691</v>
      </c>
      <c r="F18" s="19">
        <f t="shared" si="3"/>
        <v>14.640870721153846</v>
      </c>
      <c r="G18" s="19">
        <f t="shared" si="4"/>
        <v>5.8563482884615379</v>
      </c>
      <c r="H18" s="20">
        <f t="shared" si="5"/>
        <v>27.817654370192308</v>
      </c>
    </row>
    <row r="19" spans="1:8" x14ac:dyDescent="0.3">
      <c r="A19" s="8">
        <f t="shared" si="6"/>
        <v>12</v>
      </c>
      <c r="B19" s="18">
        <v>51376.95</v>
      </c>
      <c r="C19" s="18">
        <f t="shared" si="0"/>
        <v>57860.721089999999</v>
      </c>
      <c r="D19" s="18">
        <f t="shared" si="1"/>
        <v>4821.7267574999996</v>
      </c>
      <c r="E19" s="19">
        <f t="shared" si="2"/>
        <v>29.281741442307691</v>
      </c>
      <c r="F19" s="19">
        <f t="shared" si="3"/>
        <v>14.640870721153846</v>
      </c>
      <c r="G19" s="19">
        <f t="shared" si="4"/>
        <v>5.8563482884615379</v>
      </c>
      <c r="H19" s="20">
        <f t="shared" si="5"/>
        <v>27.817654370192308</v>
      </c>
    </row>
    <row r="20" spans="1:8" x14ac:dyDescent="0.3">
      <c r="A20" s="8">
        <f t="shared" si="6"/>
        <v>13</v>
      </c>
      <c r="B20" s="18">
        <v>53469.22</v>
      </c>
      <c r="C20" s="18">
        <f t="shared" si="0"/>
        <v>60217.035564000005</v>
      </c>
      <c r="D20" s="18">
        <f t="shared" si="1"/>
        <v>5018.0862970000007</v>
      </c>
      <c r="E20" s="19">
        <f t="shared" si="2"/>
        <v>30.474208281376519</v>
      </c>
      <c r="F20" s="19">
        <f t="shared" si="3"/>
        <v>15.23710414068826</v>
      </c>
      <c r="G20" s="19">
        <f t="shared" si="4"/>
        <v>6.0948416562753041</v>
      </c>
      <c r="H20" s="20">
        <f t="shared" si="5"/>
        <v>28.950497867307696</v>
      </c>
    </row>
    <row r="21" spans="1:8" x14ac:dyDescent="0.3">
      <c r="A21" s="8">
        <f t="shared" si="6"/>
        <v>14</v>
      </c>
      <c r="B21" s="18">
        <v>53469.22</v>
      </c>
      <c r="C21" s="18">
        <f t="shared" si="0"/>
        <v>60217.035564000005</v>
      </c>
      <c r="D21" s="18">
        <f t="shared" si="1"/>
        <v>5018.0862970000007</v>
      </c>
      <c r="E21" s="19">
        <f t="shared" si="2"/>
        <v>30.474208281376519</v>
      </c>
      <c r="F21" s="19">
        <f t="shared" si="3"/>
        <v>15.23710414068826</v>
      </c>
      <c r="G21" s="19">
        <f t="shared" si="4"/>
        <v>6.0948416562753041</v>
      </c>
      <c r="H21" s="20">
        <f t="shared" si="5"/>
        <v>28.950497867307696</v>
      </c>
    </row>
    <row r="22" spans="1:8" x14ac:dyDescent="0.3">
      <c r="A22" s="8">
        <f t="shared" si="6"/>
        <v>15</v>
      </c>
      <c r="B22" s="18">
        <v>55561.51</v>
      </c>
      <c r="C22" s="18">
        <f t="shared" si="0"/>
        <v>62573.372562000004</v>
      </c>
      <c r="D22" s="18">
        <f t="shared" si="1"/>
        <v>5214.4477135000006</v>
      </c>
      <c r="E22" s="19">
        <f t="shared" si="2"/>
        <v>31.666686519230772</v>
      </c>
      <c r="F22" s="19">
        <f t="shared" si="3"/>
        <v>15.833343259615386</v>
      </c>
      <c r="G22" s="19">
        <f t="shared" si="4"/>
        <v>6.3333373038461547</v>
      </c>
      <c r="H22" s="20">
        <f t="shared" si="5"/>
        <v>30.083352193269231</v>
      </c>
    </row>
    <row r="23" spans="1:8" x14ac:dyDescent="0.3">
      <c r="A23" s="8">
        <f t="shared" si="6"/>
        <v>16</v>
      </c>
      <c r="B23" s="18">
        <v>55561.51</v>
      </c>
      <c r="C23" s="18">
        <f t="shared" si="0"/>
        <v>62573.372562000004</v>
      </c>
      <c r="D23" s="18">
        <f t="shared" si="1"/>
        <v>5214.4477135000006</v>
      </c>
      <c r="E23" s="19">
        <f t="shared" si="2"/>
        <v>31.666686519230772</v>
      </c>
      <c r="F23" s="19">
        <f t="shared" si="3"/>
        <v>15.833343259615386</v>
      </c>
      <c r="G23" s="19">
        <f t="shared" si="4"/>
        <v>6.3333373038461547</v>
      </c>
      <c r="H23" s="20">
        <f t="shared" si="5"/>
        <v>30.083352193269231</v>
      </c>
    </row>
    <row r="24" spans="1:8" x14ac:dyDescent="0.3">
      <c r="A24" s="8">
        <f t="shared" si="6"/>
        <v>17</v>
      </c>
      <c r="B24" s="18">
        <v>57886.26</v>
      </c>
      <c r="C24" s="18">
        <f t="shared" si="0"/>
        <v>65191.506012000005</v>
      </c>
      <c r="D24" s="18">
        <f t="shared" si="1"/>
        <v>5432.6255010000013</v>
      </c>
      <c r="E24" s="19">
        <f t="shared" si="2"/>
        <v>32.991652840080974</v>
      </c>
      <c r="F24" s="19">
        <f t="shared" si="3"/>
        <v>16.495826420040487</v>
      </c>
      <c r="G24" s="19">
        <f t="shared" si="4"/>
        <v>6.5983305680161948</v>
      </c>
      <c r="H24" s="20">
        <f t="shared" si="5"/>
        <v>31.342070198076925</v>
      </c>
    </row>
    <row r="25" spans="1:8" x14ac:dyDescent="0.3">
      <c r="A25" s="8">
        <f t="shared" si="6"/>
        <v>18</v>
      </c>
      <c r="B25" s="18">
        <v>57886.26</v>
      </c>
      <c r="C25" s="18">
        <f t="shared" si="0"/>
        <v>65191.506012000005</v>
      </c>
      <c r="D25" s="18">
        <f t="shared" si="1"/>
        <v>5432.6255010000013</v>
      </c>
      <c r="E25" s="19">
        <f t="shared" si="2"/>
        <v>32.991652840080974</v>
      </c>
      <c r="F25" s="19">
        <f t="shared" si="3"/>
        <v>16.495826420040487</v>
      </c>
      <c r="G25" s="19">
        <f t="shared" si="4"/>
        <v>6.5983305680161948</v>
      </c>
      <c r="H25" s="20">
        <f t="shared" si="5"/>
        <v>31.342070198076925</v>
      </c>
    </row>
    <row r="26" spans="1:8" x14ac:dyDescent="0.3">
      <c r="A26" s="8">
        <f t="shared" si="6"/>
        <v>19</v>
      </c>
      <c r="B26" s="18">
        <v>57886.26</v>
      </c>
      <c r="C26" s="18">
        <f t="shared" si="0"/>
        <v>65191.506012000005</v>
      </c>
      <c r="D26" s="18">
        <f t="shared" si="1"/>
        <v>5432.6255010000013</v>
      </c>
      <c r="E26" s="19">
        <f t="shared" si="2"/>
        <v>32.991652840080974</v>
      </c>
      <c r="F26" s="19">
        <f t="shared" si="3"/>
        <v>16.495826420040487</v>
      </c>
      <c r="G26" s="19">
        <f t="shared" si="4"/>
        <v>6.5983305680161948</v>
      </c>
      <c r="H26" s="20">
        <f t="shared" si="5"/>
        <v>31.342070198076925</v>
      </c>
    </row>
    <row r="27" spans="1:8" x14ac:dyDescent="0.3">
      <c r="A27" s="8">
        <f t="shared" si="6"/>
        <v>20</v>
      </c>
      <c r="B27" s="18">
        <v>59978.5</v>
      </c>
      <c r="C27" s="18">
        <f t="shared" si="0"/>
        <v>67547.786700000011</v>
      </c>
      <c r="D27" s="18">
        <f t="shared" si="1"/>
        <v>5628.9822249999997</v>
      </c>
      <c r="E27" s="19">
        <f t="shared" si="2"/>
        <v>34.184102580971668</v>
      </c>
      <c r="F27" s="19">
        <f t="shared" si="3"/>
        <v>17.092051290485834</v>
      </c>
      <c r="G27" s="19">
        <f t="shared" si="4"/>
        <v>6.8368205161943338</v>
      </c>
      <c r="H27" s="20">
        <f t="shared" si="5"/>
        <v>32.474897451923084</v>
      </c>
    </row>
    <row r="28" spans="1:8" x14ac:dyDescent="0.3">
      <c r="A28" s="8">
        <f t="shared" si="6"/>
        <v>21</v>
      </c>
      <c r="B28" s="18">
        <v>59978.5</v>
      </c>
      <c r="C28" s="18">
        <f t="shared" si="0"/>
        <v>67547.786700000011</v>
      </c>
      <c r="D28" s="18">
        <f t="shared" si="1"/>
        <v>5628.9822249999997</v>
      </c>
      <c r="E28" s="19">
        <f t="shared" si="2"/>
        <v>34.184102580971668</v>
      </c>
      <c r="F28" s="19">
        <f t="shared" si="3"/>
        <v>17.092051290485834</v>
      </c>
      <c r="G28" s="19">
        <f t="shared" si="4"/>
        <v>6.8368205161943338</v>
      </c>
      <c r="H28" s="20">
        <f t="shared" si="5"/>
        <v>32.474897451923084</v>
      </c>
    </row>
    <row r="29" spans="1:8" x14ac:dyDescent="0.3">
      <c r="A29" s="8">
        <f t="shared" si="6"/>
        <v>22</v>
      </c>
      <c r="B29" s="18">
        <v>62303.24</v>
      </c>
      <c r="C29" s="18">
        <f t="shared" si="0"/>
        <v>70165.908888000005</v>
      </c>
      <c r="D29" s="18">
        <f t="shared" si="1"/>
        <v>5847.1590740000001</v>
      </c>
      <c r="E29" s="19">
        <f t="shared" si="2"/>
        <v>35.509063202429154</v>
      </c>
      <c r="F29" s="19">
        <f t="shared" si="3"/>
        <v>17.754531601214577</v>
      </c>
      <c r="G29" s="19">
        <f t="shared" si="4"/>
        <v>7.1018126404858304</v>
      </c>
      <c r="H29" s="20">
        <f t="shared" si="5"/>
        <v>33.733610042307696</v>
      </c>
    </row>
    <row r="30" spans="1:8" x14ac:dyDescent="0.3">
      <c r="A30" s="8">
        <f t="shared" si="6"/>
        <v>23</v>
      </c>
      <c r="B30" s="18">
        <v>64628.03</v>
      </c>
      <c r="C30" s="18">
        <f t="shared" si="0"/>
        <v>72784.087385999999</v>
      </c>
      <c r="D30" s="18">
        <f t="shared" si="1"/>
        <v>6065.3406155000002</v>
      </c>
      <c r="E30" s="19">
        <f t="shared" si="2"/>
        <v>36.834052320850205</v>
      </c>
      <c r="F30" s="19">
        <f t="shared" si="3"/>
        <v>18.417026160425102</v>
      </c>
      <c r="G30" s="19">
        <f t="shared" si="4"/>
        <v>7.3668104641700412</v>
      </c>
      <c r="H30" s="20">
        <f t="shared" si="5"/>
        <v>34.992349704807694</v>
      </c>
    </row>
    <row r="31" spans="1:8" x14ac:dyDescent="0.3">
      <c r="A31" s="8">
        <f t="shared" si="6"/>
        <v>24</v>
      </c>
      <c r="B31" s="18">
        <v>66487.81</v>
      </c>
      <c r="C31" s="18">
        <f t="shared" si="0"/>
        <v>74878.571622000003</v>
      </c>
      <c r="D31" s="18">
        <f t="shared" si="1"/>
        <v>6239.8809685000006</v>
      </c>
      <c r="E31" s="19">
        <f t="shared" si="2"/>
        <v>37.894013978744944</v>
      </c>
      <c r="F31" s="19">
        <f t="shared" si="3"/>
        <v>18.947006989372472</v>
      </c>
      <c r="G31" s="19">
        <f t="shared" si="4"/>
        <v>7.578802795748989</v>
      </c>
      <c r="H31" s="20">
        <f t="shared" si="5"/>
        <v>35.999313279807694</v>
      </c>
    </row>
    <row r="32" spans="1:8" x14ac:dyDescent="0.3">
      <c r="A32" s="8">
        <f t="shared" si="6"/>
        <v>25</v>
      </c>
      <c r="B32" s="18">
        <v>66608.44</v>
      </c>
      <c r="C32" s="18">
        <f t="shared" si="0"/>
        <v>75014.425128000003</v>
      </c>
      <c r="D32" s="18">
        <f t="shared" si="1"/>
        <v>6251.2020940000011</v>
      </c>
      <c r="E32" s="19">
        <f t="shared" si="2"/>
        <v>37.962765753036436</v>
      </c>
      <c r="F32" s="19">
        <f t="shared" si="3"/>
        <v>18.981382876518218</v>
      </c>
      <c r="G32" s="19">
        <f t="shared" si="4"/>
        <v>7.5925531506072872</v>
      </c>
      <c r="H32" s="20">
        <f t="shared" si="5"/>
        <v>36.064627465384618</v>
      </c>
    </row>
    <row r="33" spans="1:8" x14ac:dyDescent="0.3">
      <c r="A33" s="8">
        <f t="shared" si="6"/>
        <v>26</v>
      </c>
      <c r="B33" s="18">
        <v>66720.210000000006</v>
      </c>
      <c r="C33" s="18">
        <f t="shared" si="0"/>
        <v>75140.300502000013</v>
      </c>
      <c r="D33" s="18">
        <f t="shared" si="1"/>
        <v>6261.6917085000014</v>
      </c>
      <c r="E33" s="19">
        <f t="shared" si="2"/>
        <v>38.026467865384625</v>
      </c>
      <c r="F33" s="19">
        <f t="shared" si="3"/>
        <v>19.013233932692312</v>
      </c>
      <c r="G33" s="19">
        <f t="shared" si="4"/>
        <v>7.6052935730769251</v>
      </c>
      <c r="H33" s="20">
        <f t="shared" si="5"/>
        <v>36.125144472115387</v>
      </c>
    </row>
    <row r="34" spans="1:8" x14ac:dyDescent="0.3">
      <c r="A34" s="8">
        <f t="shared" si="6"/>
        <v>27</v>
      </c>
      <c r="B34" s="18">
        <v>66823.77</v>
      </c>
      <c r="C34" s="18">
        <f t="shared" si="0"/>
        <v>75256.929774000004</v>
      </c>
      <c r="D34" s="18">
        <f t="shared" si="1"/>
        <v>6271.4108145000009</v>
      </c>
      <c r="E34" s="19">
        <f t="shared" si="2"/>
        <v>38.085490776315794</v>
      </c>
      <c r="F34" s="19">
        <f t="shared" si="3"/>
        <v>19.042745388157897</v>
      </c>
      <c r="G34" s="19">
        <f t="shared" si="4"/>
        <v>7.6170981552631591</v>
      </c>
      <c r="H34" s="20">
        <f t="shared" si="5"/>
        <v>36.181216237500003</v>
      </c>
    </row>
    <row r="35" spans="1:8" x14ac:dyDescent="0.3">
      <c r="A35" s="8">
        <f t="shared" si="6"/>
        <v>28</v>
      </c>
      <c r="B35" s="18">
        <v>66919.710000000006</v>
      </c>
      <c r="C35" s="18">
        <f t="shared" si="0"/>
        <v>75364.977402000019</v>
      </c>
      <c r="D35" s="18">
        <f t="shared" si="1"/>
        <v>6280.4147835000012</v>
      </c>
      <c r="E35" s="19">
        <f t="shared" si="2"/>
        <v>38.14017075000001</v>
      </c>
      <c r="F35" s="19">
        <f t="shared" si="3"/>
        <v>19.070085375000005</v>
      </c>
      <c r="G35" s="19">
        <f t="shared" si="4"/>
        <v>7.6280341500000022</v>
      </c>
      <c r="H35" s="20">
        <f t="shared" si="5"/>
        <v>36.233162212500012</v>
      </c>
    </row>
    <row r="36" spans="1:8" x14ac:dyDescent="0.3">
      <c r="A36" s="8">
        <f t="shared" si="6"/>
        <v>29</v>
      </c>
      <c r="B36" s="18">
        <v>67008.539999999994</v>
      </c>
      <c r="C36" s="18">
        <f t="shared" si="0"/>
        <v>75465.017747999998</v>
      </c>
      <c r="D36" s="18">
        <f t="shared" si="1"/>
        <v>6288.7514789999996</v>
      </c>
      <c r="E36" s="19">
        <f t="shared" si="2"/>
        <v>38.19079845546559</v>
      </c>
      <c r="F36" s="19">
        <f t="shared" si="3"/>
        <v>19.095399227732795</v>
      </c>
      <c r="G36" s="19">
        <f t="shared" si="4"/>
        <v>7.6381596910931178</v>
      </c>
      <c r="H36" s="20">
        <f t="shared" si="5"/>
        <v>36.281258532692306</v>
      </c>
    </row>
    <row r="37" spans="1:8" x14ac:dyDescent="0.3">
      <c r="A37" s="8">
        <f t="shared" si="6"/>
        <v>30</v>
      </c>
      <c r="B37" s="18">
        <v>67090.899999999994</v>
      </c>
      <c r="C37" s="18">
        <f t="shared" si="0"/>
        <v>75557.771580000001</v>
      </c>
      <c r="D37" s="18">
        <f t="shared" si="1"/>
        <v>6296.4809649999997</v>
      </c>
      <c r="E37" s="19">
        <f t="shared" si="2"/>
        <v>38.237738653846151</v>
      </c>
      <c r="F37" s="19">
        <f t="shared" si="3"/>
        <v>19.118869326923075</v>
      </c>
      <c r="G37" s="19">
        <f t="shared" si="4"/>
        <v>7.6475477307692303</v>
      </c>
      <c r="H37" s="20">
        <f t="shared" si="5"/>
        <v>36.325851721153846</v>
      </c>
    </row>
    <row r="38" spans="1:8" x14ac:dyDescent="0.3">
      <c r="A38" s="8">
        <f t="shared" si="6"/>
        <v>31</v>
      </c>
      <c r="B38" s="18">
        <v>67167.13</v>
      </c>
      <c r="C38" s="18">
        <f t="shared" si="0"/>
        <v>75643.62180600001</v>
      </c>
      <c r="D38" s="18">
        <f t="shared" si="1"/>
        <v>6303.6351505000011</v>
      </c>
      <c r="E38" s="19">
        <f t="shared" si="2"/>
        <v>38.281185124493931</v>
      </c>
      <c r="F38" s="19">
        <f t="shared" si="3"/>
        <v>19.140592562246965</v>
      </c>
      <c r="G38" s="19">
        <f t="shared" si="4"/>
        <v>7.6562370248987861</v>
      </c>
      <c r="H38" s="20">
        <f t="shared" si="5"/>
        <v>36.367125868269234</v>
      </c>
    </row>
    <row r="39" spans="1:8" x14ac:dyDescent="0.3">
      <c r="A39" s="8">
        <f t="shared" si="6"/>
        <v>32</v>
      </c>
      <c r="B39" s="18">
        <v>67237.73</v>
      </c>
      <c r="C39" s="18">
        <f t="shared" si="0"/>
        <v>75723.131525999997</v>
      </c>
      <c r="D39" s="18">
        <f t="shared" si="1"/>
        <v>6310.2609604999998</v>
      </c>
      <c r="E39" s="19">
        <f t="shared" si="2"/>
        <v>38.32142283704453</v>
      </c>
      <c r="F39" s="19">
        <f t="shared" si="3"/>
        <v>19.160711418522265</v>
      </c>
      <c r="G39" s="19">
        <f t="shared" si="4"/>
        <v>7.664284567408906</v>
      </c>
      <c r="H39" s="20">
        <f t="shared" si="5"/>
        <v>36.405351695192309</v>
      </c>
    </row>
    <row r="40" spans="1:8" x14ac:dyDescent="0.3">
      <c r="A40" s="8">
        <f t="shared" si="6"/>
        <v>33</v>
      </c>
      <c r="B40" s="18">
        <v>67303.08</v>
      </c>
      <c r="C40" s="18">
        <f t="shared" si="0"/>
        <v>75796.728696000006</v>
      </c>
      <c r="D40" s="18">
        <f t="shared" si="1"/>
        <v>6316.3940580000008</v>
      </c>
      <c r="E40" s="19">
        <f t="shared" si="2"/>
        <v>38.358668368421057</v>
      </c>
      <c r="F40" s="19">
        <f t="shared" si="3"/>
        <v>19.179334184210528</v>
      </c>
      <c r="G40" s="19">
        <f t="shared" si="4"/>
        <v>7.6717336736842112</v>
      </c>
      <c r="H40" s="20">
        <f t="shared" si="5"/>
        <v>36.44073495</v>
      </c>
    </row>
    <row r="41" spans="1:8" x14ac:dyDescent="0.3">
      <c r="A41" s="8">
        <f t="shared" si="6"/>
        <v>34</v>
      </c>
      <c r="B41" s="18">
        <v>67363.64</v>
      </c>
      <c r="C41" s="18">
        <f t="shared" si="0"/>
        <v>75864.931368000005</v>
      </c>
      <c r="D41" s="18">
        <f t="shared" si="1"/>
        <v>6322.0776139999998</v>
      </c>
      <c r="E41" s="19">
        <f t="shared" si="2"/>
        <v>38.393183890688263</v>
      </c>
      <c r="F41" s="19">
        <f t="shared" si="3"/>
        <v>19.196591945344132</v>
      </c>
      <c r="G41" s="19">
        <f t="shared" si="4"/>
        <v>7.678636778137653</v>
      </c>
      <c r="H41" s="20">
        <f t="shared" si="5"/>
        <v>36.473524696153845</v>
      </c>
    </row>
    <row r="42" spans="1:8" x14ac:dyDescent="0.3">
      <c r="A42" s="21">
        <f t="shared" si="6"/>
        <v>35</v>
      </c>
      <c r="B42" s="22">
        <v>67419.66</v>
      </c>
      <c r="C42" s="22">
        <f t="shared" si="0"/>
        <v>75928.02109200001</v>
      </c>
      <c r="D42" s="22">
        <f t="shared" si="1"/>
        <v>6327.3350910000008</v>
      </c>
      <c r="E42" s="23">
        <f t="shared" si="2"/>
        <v>38.42511188866397</v>
      </c>
      <c r="F42" s="23">
        <f t="shared" si="3"/>
        <v>19.212555944331985</v>
      </c>
      <c r="G42" s="23">
        <f t="shared" si="4"/>
        <v>7.6850223777327944</v>
      </c>
      <c r="H42" s="24">
        <f t="shared" si="5"/>
        <v>36.503856294230772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22</v>
      </c>
      <c r="B1" s="1" t="s">
        <v>39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32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44683.97</v>
      </c>
      <c r="C7" s="18">
        <f t="shared" ref="C7:C42" si="0">B7*$D$3</f>
        <v>50323.087014000004</v>
      </c>
      <c r="D7" s="18">
        <f t="shared" ref="D7:D42" si="1">B7/12*$D$3</f>
        <v>4193.5905845000007</v>
      </c>
      <c r="E7" s="19">
        <f t="shared" ref="E7:E42" si="2">C7/1976</f>
        <v>25.467149298582999</v>
      </c>
      <c r="F7" s="19">
        <f>E7/2</f>
        <v>12.7335746492915</v>
      </c>
      <c r="G7" s="19">
        <f>E7/5</f>
        <v>5.0934298597165997</v>
      </c>
      <c r="H7" s="20">
        <f>C7/2080</f>
        <v>24.193791833653847</v>
      </c>
    </row>
    <row r="8" spans="1:8" x14ac:dyDescent="0.3">
      <c r="A8" s="8">
        <f>A7+1</f>
        <v>1</v>
      </c>
      <c r="B8" s="18">
        <v>45767.98</v>
      </c>
      <c r="C8" s="18">
        <f t="shared" si="0"/>
        <v>51543.899076000009</v>
      </c>
      <c r="D8" s="18">
        <f t="shared" si="1"/>
        <v>4295.3249230000001</v>
      </c>
      <c r="E8" s="19">
        <f t="shared" si="2"/>
        <v>26.084969168016197</v>
      </c>
      <c r="F8" s="19">
        <f t="shared" ref="F8:F42" si="3">E8/2</f>
        <v>13.042484584008099</v>
      </c>
      <c r="G8" s="19">
        <f t="shared" ref="G8:G42" si="4">E8/5</f>
        <v>5.2169938336032393</v>
      </c>
      <c r="H8" s="20">
        <f t="shared" ref="H8:H42" si="5">C8/2080</f>
        <v>24.780720709615387</v>
      </c>
    </row>
    <row r="9" spans="1:8" x14ac:dyDescent="0.3">
      <c r="A9" s="8">
        <f t="shared" ref="A9:A42" si="6">A8+1</f>
        <v>2</v>
      </c>
      <c r="B9" s="18">
        <v>46851.93</v>
      </c>
      <c r="C9" s="18">
        <f t="shared" si="0"/>
        <v>52764.643566000006</v>
      </c>
      <c r="D9" s="18">
        <f t="shared" si="1"/>
        <v>4397.0536305000005</v>
      </c>
      <c r="E9" s="19">
        <f t="shared" si="2"/>
        <v>26.702754841093121</v>
      </c>
      <c r="F9" s="19">
        <f t="shared" si="3"/>
        <v>13.351377420546561</v>
      </c>
      <c r="G9" s="19">
        <f t="shared" si="4"/>
        <v>5.3405509682186239</v>
      </c>
      <c r="H9" s="20">
        <f t="shared" si="5"/>
        <v>25.367617099038466</v>
      </c>
    </row>
    <row r="10" spans="1:8" x14ac:dyDescent="0.3">
      <c r="A10" s="8">
        <f t="shared" si="6"/>
        <v>3</v>
      </c>
      <c r="B10" s="18">
        <v>47935.38</v>
      </c>
      <c r="C10" s="18">
        <f t="shared" si="0"/>
        <v>53984.824956000004</v>
      </c>
      <c r="D10" s="18">
        <f t="shared" si="1"/>
        <v>4498.7354130000003</v>
      </c>
      <c r="E10" s="19">
        <f t="shared" si="2"/>
        <v>27.320255544534415</v>
      </c>
      <c r="F10" s="19">
        <f t="shared" si="3"/>
        <v>13.660127772267208</v>
      </c>
      <c r="G10" s="19">
        <f t="shared" si="4"/>
        <v>5.4640511089068831</v>
      </c>
      <c r="H10" s="20">
        <f t="shared" si="5"/>
        <v>25.954242767307694</v>
      </c>
    </row>
    <row r="11" spans="1:8" x14ac:dyDescent="0.3">
      <c r="A11" s="8">
        <f t="shared" si="6"/>
        <v>4</v>
      </c>
      <c r="B11" s="18">
        <v>47935.38</v>
      </c>
      <c r="C11" s="18">
        <f t="shared" si="0"/>
        <v>53984.824956000004</v>
      </c>
      <c r="D11" s="18">
        <f t="shared" si="1"/>
        <v>4498.7354130000003</v>
      </c>
      <c r="E11" s="19">
        <f t="shared" si="2"/>
        <v>27.320255544534415</v>
      </c>
      <c r="F11" s="19">
        <f t="shared" si="3"/>
        <v>13.660127772267208</v>
      </c>
      <c r="G11" s="19">
        <f t="shared" si="4"/>
        <v>5.4640511089068831</v>
      </c>
      <c r="H11" s="20">
        <f t="shared" si="5"/>
        <v>25.954242767307694</v>
      </c>
    </row>
    <row r="12" spans="1:8" x14ac:dyDescent="0.3">
      <c r="A12" s="8">
        <f t="shared" si="6"/>
        <v>5</v>
      </c>
      <c r="B12" s="18">
        <v>49832.06</v>
      </c>
      <c r="C12" s="18">
        <f t="shared" si="0"/>
        <v>56120.865972</v>
      </c>
      <c r="D12" s="18">
        <f t="shared" si="1"/>
        <v>4676.7388309999997</v>
      </c>
      <c r="E12" s="19">
        <f t="shared" si="2"/>
        <v>28.401247961538463</v>
      </c>
      <c r="F12" s="19">
        <f t="shared" si="3"/>
        <v>14.200623980769231</v>
      </c>
      <c r="G12" s="19">
        <f t="shared" si="4"/>
        <v>5.6802495923076926</v>
      </c>
      <c r="H12" s="20">
        <f t="shared" si="5"/>
        <v>26.981185563461537</v>
      </c>
    </row>
    <row r="13" spans="1:8" x14ac:dyDescent="0.3">
      <c r="A13" s="8">
        <f t="shared" si="6"/>
        <v>6</v>
      </c>
      <c r="B13" s="18">
        <v>49832.06</v>
      </c>
      <c r="C13" s="18">
        <f t="shared" si="0"/>
        <v>56120.865972</v>
      </c>
      <c r="D13" s="18">
        <f t="shared" si="1"/>
        <v>4676.7388309999997</v>
      </c>
      <c r="E13" s="19">
        <f t="shared" si="2"/>
        <v>28.401247961538463</v>
      </c>
      <c r="F13" s="19">
        <f t="shared" si="3"/>
        <v>14.200623980769231</v>
      </c>
      <c r="G13" s="19">
        <f t="shared" si="4"/>
        <v>5.6802495923076926</v>
      </c>
      <c r="H13" s="20">
        <f t="shared" si="5"/>
        <v>26.981185563461537</v>
      </c>
    </row>
    <row r="14" spans="1:8" x14ac:dyDescent="0.3">
      <c r="A14" s="8">
        <f t="shared" si="6"/>
        <v>7</v>
      </c>
      <c r="B14" s="18">
        <v>51728.76</v>
      </c>
      <c r="C14" s="18">
        <f t="shared" si="0"/>
        <v>58256.92951200001</v>
      </c>
      <c r="D14" s="18">
        <f t="shared" si="1"/>
        <v>4854.7441260000005</v>
      </c>
      <c r="E14" s="19">
        <f t="shared" si="2"/>
        <v>29.482251777327939</v>
      </c>
      <c r="F14" s="19">
        <f t="shared" si="3"/>
        <v>14.741125888663969</v>
      </c>
      <c r="G14" s="19">
        <f t="shared" si="4"/>
        <v>5.8964503554655874</v>
      </c>
      <c r="H14" s="20">
        <f t="shared" si="5"/>
        <v>28.008139188461541</v>
      </c>
    </row>
    <row r="15" spans="1:8" x14ac:dyDescent="0.3">
      <c r="A15" s="8">
        <f t="shared" si="6"/>
        <v>8</v>
      </c>
      <c r="B15" s="18">
        <v>51728.76</v>
      </c>
      <c r="C15" s="18">
        <f t="shared" si="0"/>
        <v>58256.92951200001</v>
      </c>
      <c r="D15" s="18">
        <f t="shared" si="1"/>
        <v>4854.7441260000005</v>
      </c>
      <c r="E15" s="19">
        <f t="shared" si="2"/>
        <v>29.482251777327939</v>
      </c>
      <c r="F15" s="19">
        <f t="shared" si="3"/>
        <v>14.741125888663969</v>
      </c>
      <c r="G15" s="19">
        <f t="shared" si="4"/>
        <v>5.8964503554655874</v>
      </c>
      <c r="H15" s="20">
        <f t="shared" si="5"/>
        <v>28.008139188461541</v>
      </c>
    </row>
    <row r="16" spans="1:8" x14ac:dyDescent="0.3">
      <c r="A16" s="8">
        <f t="shared" si="6"/>
        <v>9</v>
      </c>
      <c r="B16" s="18">
        <v>53625.48</v>
      </c>
      <c r="C16" s="18">
        <f t="shared" si="0"/>
        <v>60393.015576000005</v>
      </c>
      <c r="D16" s="18">
        <f t="shared" si="1"/>
        <v>5032.7512980000001</v>
      </c>
      <c r="E16" s="19">
        <f t="shared" si="2"/>
        <v>30.563266991902836</v>
      </c>
      <c r="F16" s="19">
        <f t="shared" si="3"/>
        <v>15.281633495951418</v>
      </c>
      <c r="G16" s="19">
        <f t="shared" si="4"/>
        <v>6.1126533983805675</v>
      </c>
      <c r="H16" s="20">
        <f t="shared" si="5"/>
        <v>29.035103642307696</v>
      </c>
    </row>
    <row r="17" spans="1:8" x14ac:dyDescent="0.3">
      <c r="A17" s="8">
        <f t="shared" si="6"/>
        <v>10</v>
      </c>
      <c r="B17" s="18">
        <v>53625.48</v>
      </c>
      <c r="C17" s="18">
        <f t="shared" si="0"/>
        <v>60393.015576000005</v>
      </c>
      <c r="D17" s="18">
        <f t="shared" si="1"/>
        <v>5032.7512980000001</v>
      </c>
      <c r="E17" s="19">
        <f t="shared" si="2"/>
        <v>30.563266991902836</v>
      </c>
      <c r="F17" s="19">
        <f t="shared" si="3"/>
        <v>15.281633495951418</v>
      </c>
      <c r="G17" s="19">
        <f t="shared" si="4"/>
        <v>6.1126533983805675</v>
      </c>
      <c r="H17" s="20">
        <f t="shared" si="5"/>
        <v>29.035103642307696</v>
      </c>
    </row>
    <row r="18" spans="1:8" x14ac:dyDescent="0.3">
      <c r="A18" s="8">
        <f t="shared" si="6"/>
        <v>11</v>
      </c>
      <c r="B18" s="18">
        <v>55522.16</v>
      </c>
      <c r="C18" s="18">
        <f t="shared" si="0"/>
        <v>62529.056592000008</v>
      </c>
      <c r="D18" s="18">
        <f t="shared" si="1"/>
        <v>5210.7547160000013</v>
      </c>
      <c r="E18" s="19">
        <f t="shared" si="2"/>
        <v>31.644259408906887</v>
      </c>
      <c r="F18" s="19">
        <f t="shared" si="3"/>
        <v>15.822129704453443</v>
      </c>
      <c r="G18" s="19">
        <f t="shared" si="4"/>
        <v>6.328851881781377</v>
      </c>
      <c r="H18" s="20">
        <f t="shared" si="5"/>
        <v>30.062046438461543</v>
      </c>
    </row>
    <row r="19" spans="1:8" x14ac:dyDescent="0.3">
      <c r="A19" s="8">
        <f t="shared" si="6"/>
        <v>12</v>
      </c>
      <c r="B19" s="18">
        <v>55522.16</v>
      </c>
      <c r="C19" s="18">
        <f t="shared" si="0"/>
        <v>62529.056592000008</v>
      </c>
      <c r="D19" s="18">
        <f t="shared" si="1"/>
        <v>5210.7547160000013</v>
      </c>
      <c r="E19" s="19">
        <f t="shared" si="2"/>
        <v>31.644259408906887</v>
      </c>
      <c r="F19" s="19">
        <f t="shared" si="3"/>
        <v>15.822129704453443</v>
      </c>
      <c r="G19" s="19">
        <f t="shared" si="4"/>
        <v>6.328851881781377</v>
      </c>
      <c r="H19" s="20">
        <f t="shared" si="5"/>
        <v>30.062046438461543</v>
      </c>
    </row>
    <row r="20" spans="1:8" x14ac:dyDescent="0.3">
      <c r="A20" s="8">
        <f t="shared" si="6"/>
        <v>13</v>
      </c>
      <c r="B20" s="18">
        <v>57418.87</v>
      </c>
      <c r="C20" s="18">
        <f t="shared" si="0"/>
        <v>64665.131394000011</v>
      </c>
      <c r="D20" s="18">
        <f t="shared" si="1"/>
        <v>5388.7609495000006</v>
      </c>
      <c r="E20" s="19">
        <f t="shared" si="2"/>
        <v>32.725268924089072</v>
      </c>
      <c r="F20" s="19">
        <f t="shared" si="3"/>
        <v>16.362634462044536</v>
      </c>
      <c r="G20" s="19">
        <f t="shared" si="4"/>
        <v>6.5450537848178145</v>
      </c>
      <c r="H20" s="20">
        <f t="shared" si="5"/>
        <v>31.089005477884619</v>
      </c>
    </row>
    <row r="21" spans="1:8" x14ac:dyDescent="0.3">
      <c r="A21" s="8">
        <f t="shared" si="6"/>
        <v>14</v>
      </c>
      <c r="B21" s="18">
        <v>57418.87</v>
      </c>
      <c r="C21" s="18">
        <f t="shared" si="0"/>
        <v>64665.131394000011</v>
      </c>
      <c r="D21" s="18">
        <f t="shared" si="1"/>
        <v>5388.7609495000006</v>
      </c>
      <c r="E21" s="19">
        <f t="shared" si="2"/>
        <v>32.725268924089072</v>
      </c>
      <c r="F21" s="19">
        <f t="shared" si="3"/>
        <v>16.362634462044536</v>
      </c>
      <c r="G21" s="19">
        <f t="shared" si="4"/>
        <v>6.5450537848178145</v>
      </c>
      <c r="H21" s="20">
        <f t="shared" si="5"/>
        <v>31.089005477884619</v>
      </c>
    </row>
    <row r="22" spans="1:8" x14ac:dyDescent="0.3">
      <c r="A22" s="8">
        <f t="shared" si="6"/>
        <v>15</v>
      </c>
      <c r="B22" s="18">
        <v>59315</v>
      </c>
      <c r="C22" s="18">
        <f t="shared" si="0"/>
        <v>66800.553</v>
      </c>
      <c r="D22" s="18">
        <f t="shared" si="1"/>
        <v>5566.7127500000006</v>
      </c>
      <c r="E22" s="19">
        <f t="shared" si="2"/>
        <v>33.805947874493924</v>
      </c>
      <c r="F22" s="19">
        <f t="shared" si="3"/>
        <v>16.902973937246962</v>
      </c>
      <c r="G22" s="19">
        <f t="shared" si="4"/>
        <v>6.7611895748987845</v>
      </c>
      <c r="H22" s="20">
        <f t="shared" si="5"/>
        <v>32.115650480769233</v>
      </c>
    </row>
    <row r="23" spans="1:8" x14ac:dyDescent="0.3">
      <c r="A23" s="8">
        <f t="shared" si="6"/>
        <v>16</v>
      </c>
      <c r="B23" s="18">
        <v>59315</v>
      </c>
      <c r="C23" s="18">
        <f t="shared" si="0"/>
        <v>66800.553</v>
      </c>
      <c r="D23" s="18">
        <f t="shared" si="1"/>
        <v>5566.7127500000006</v>
      </c>
      <c r="E23" s="19">
        <f t="shared" si="2"/>
        <v>33.805947874493924</v>
      </c>
      <c r="F23" s="19">
        <f t="shared" si="3"/>
        <v>16.902973937246962</v>
      </c>
      <c r="G23" s="19">
        <f t="shared" si="4"/>
        <v>6.7611895748987845</v>
      </c>
      <c r="H23" s="20">
        <f t="shared" si="5"/>
        <v>32.115650480769233</v>
      </c>
    </row>
    <row r="24" spans="1:8" x14ac:dyDescent="0.3">
      <c r="A24" s="8">
        <f t="shared" si="6"/>
        <v>17</v>
      </c>
      <c r="B24" s="18">
        <v>61211.72</v>
      </c>
      <c r="C24" s="18">
        <f t="shared" si="0"/>
        <v>68936.639064000003</v>
      </c>
      <c r="D24" s="18">
        <f t="shared" si="1"/>
        <v>5744.7199220000002</v>
      </c>
      <c r="E24" s="19">
        <f t="shared" si="2"/>
        <v>34.886963089068828</v>
      </c>
      <c r="F24" s="19">
        <f t="shared" si="3"/>
        <v>17.443481544534414</v>
      </c>
      <c r="G24" s="19">
        <f t="shared" si="4"/>
        <v>6.9773926178137655</v>
      </c>
      <c r="H24" s="20">
        <f t="shared" si="5"/>
        <v>33.142614934615388</v>
      </c>
    </row>
    <row r="25" spans="1:8" x14ac:dyDescent="0.3">
      <c r="A25" s="8">
        <f t="shared" si="6"/>
        <v>18</v>
      </c>
      <c r="B25" s="18">
        <v>61211.72</v>
      </c>
      <c r="C25" s="18">
        <f t="shared" si="0"/>
        <v>68936.639064000003</v>
      </c>
      <c r="D25" s="18">
        <f t="shared" si="1"/>
        <v>5744.7199220000002</v>
      </c>
      <c r="E25" s="19">
        <f t="shared" si="2"/>
        <v>34.886963089068828</v>
      </c>
      <c r="F25" s="19">
        <f t="shared" si="3"/>
        <v>17.443481544534414</v>
      </c>
      <c r="G25" s="19">
        <f t="shared" si="4"/>
        <v>6.9773926178137655</v>
      </c>
      <c r="H25" s="20">
        <f t="shared" si="5"/>
        <v>33.142614934615388</v>
      </c>
    </row>
    <row r="26" spans="1:8" x14ac:dyDescent="0.3">
      <c r="A26" s="8">
        <f t="shared" si="6"/>
        <v>19</v>
      </c>
      <c r="B26" s="18">
        <v>63108.43</v>
      </c>
      <c r="C26" s="18">
        <f t="shared" si="0"/>
        <v>71072.713866000006</v>
      </c>
      <c r="D26" s="18">
        <f t="shared" si="1"/>
        <v>5922.7261555000005</v>
      </c>
      <c r="E26" s="19">
        <f t="shared" si="2"/>
        <v>35.967972604251017</v>
      </c>
      <c r="F26" s="19">
        <f t="shared" si="3"/>
        <v>17.983986302125508</v>
      </c>
      <c r="G26" s="19">
        <f t="shared" si="4"/>
        <v>7.193594520850203</v>
      </c>
      <c r="H26" s="20">
        <f t="shared" si="5"/>
        <v>34.169573974038464</v>
      </c>
    </row>
    <row r="27" spans="1:8" x14ac:dyDescent="0.3">
      <c r="A27" s="8">
        <f t="shared" si="6"/>
        <v>20</v>
      </c>
      <c r="B27" s="18">
        <v>63108.43</v>
      </c>
      <c r="C27" s="18">
        <f t="shared" si="0"/>
        <v>71072.713866000006</v>
      </c>
      <c r="D27" s="18">
        <f t="shared" si="1"/>
        <v>5922.7261555000005</v>
      </c>
      <c r="E27" s="19">
        <f t="shared" si="2"/>
        <v>35.967972604251017</v>
      </c>
      <c r="F27" s="19">
        <f t="shared" si="3"/>
        <v>17.983986302125508</v>
      </c>
      <c r="G27" s="19">
        <f t="shared" si="4"/>
        <v>7.193594520850203</v>
      </c>
      <c r="H27" s="20">
        <f t="shared" si="5"/>
        <v>34.169573974038464</v>
      </c>
    </row>
    <row r="28" spans="1:8" x14ac:dyDescent="0.3">
      <c r="A28" s="8">
        <f t="shared" si="6"/>
        <v>21</v>
      </c>
      <c r="B28" s="18">
        <v>65005.11</v>
      </c>
      <c r="C28" s="18">
        <f t="shared" si="0"/>
        <v>73208.754882000008</v>
      </c>
      <c r="D28" s="18">
        <f t="shared" si="1"/>
        <v>6100.7295734999998</v>
      </c>
      <c r="E28" s="19">
        <f t="shared" si="2"/>
        <v>37.048965021255064</v>
      </c>
      <c r="F28" s="19">
        <f t="shared" si="3"/>
        <v>18.524482510627532</v>
      </c>
      <c r="G28" s="19">
        <f t="shared" si="4"/>
        <v>7.4097930042510125</v>
      </c>
      <c r="H28" s="20">
        <f t="shared" si="5"/>
        <v>35.196516770192311</v>
      </c>
    </row>
    <row r="29" spans="1:8" x14ac:dyDescent="0.3">
      <c r="A29" s="8">
        <f t="shared" si="6"/>
        <v>22</v>
      </c>
      <c r="B29" s="18">
        <v>65005.11</v>
      </c>
      <c r="C29" s="18">
        <f t="shared" si="0"/>
        <v>73208.754882000008</v>
      </c>
      <c r="D29" s="18">
        <f t="shared" si="1"/>
        <v>6100.7295734999998</v>
      </c>
      <c r="E29" s="19">
        <f t="shared" si="2"/>
        <v>37.048965021255064</v>
      </c>
      <c r="F29" s="19">
        <f t="shared" si="3"/>
        <v>18.524482510627532</v>
      </c>
      <c r="G29" s="19">
        <f t="shared" si="4"/>
        <v>7.4097930042510125</v>
      </c>
      <c r="H29" s="20">
        <f t="shared" si="5"/>
        <v>35.196516770192311</v>
      </c>
    </row>
    <row r="30" spans="1:8" x14ac:dyDescent="0.3">
      <c r="A30" s="8">
        <f t="shared" si="6"/>
        <v>23</v>
      </c>
      <c r="B30" s="18">
        <v>66901.83</v>
      </c>
      <c r="C30" s="18">
        <f t="shared" si="0"/>
        <v>75344.840946000011</v>
      </c>
      <c r="D30" s="18">
        <f t="shared" si="1"/>
        <v>6278.7367455000003</v>
      </c>
      <c r="E30" s="19">
        <f t="shared" si="2"/>
        <v>38.129980235829969</v>
      </c>
      <c r="F30" s="19">
        <f t="shared" si="3"/>
        <v>19.064990117914984</v>
      </c>
      <c r="G30" s="19">
        <f t="shared" si="4"/>
        <v>7.6259960471659936</v>
      </c>
      <c r="H30" s="20">
        <f t="shared" si="5"/>
        <v>36.223481224038466</v>
      </c>
    </row>
    <row r="31" spans="1:8" x14ac:dyDescent="0.3">
      <c r="A31" s="8">
        <f t="shared" si="6"/>
        <v>24</v>
      </c>
      <c r="B31" s="18">
        <v>66901.83</v>
      </c>
      <c r="C31" s="18">
        <f t="shared" si="0"/>
        <v>75344.840946000011</v>
      </c>
      <c r="D31" s="18">
        <f t="shared" si="1"/>
        <v>6278.7367455000003</v>
      </c>
      <c r="E31" s="19">
        <f t="shared" si="2"/>
        <v>38.129980235829969</v>
      </c>
      <c r="F31" s="19">
        <f t="shared" si="3"/>
        <v>19.064990117914984</v>
      </c>
      <c r="G31" s="19">
        <f t="shared" si="4"/>
        <v>7.6259960471659936</v>
      </c>
      <c r="H31" s="20">
        <f t="shared" si="5"/>
        <v>36.223481224038466</v>
      </c>
    </row>
    <row r="32" spans="1:8" x14ac:dyDescent="0.3">
      <c r="A32" s="8">
        <f t="shared" si="6"/>
        <v>25</v>
      </c>
      <c r="B32" s="18">
        <v>67023.210000000006</v>
      </c>
      <c r="C32" s="18">
        <f t="shared" si="0"/>
        <v>75481.53910200001</v>
      </c>
      <c r="D32" s="18">
        <f t="shared" si="1"/>
        <v>6290.1282585000017</v>
      </c>
      <c r="E32" s="19">
        <f t="shared" si="2"/>
        <v>38.199159464574905</v>
      </c>
      <c r="F32" s="19">
        <f t="shared" si="3"/>
        <v>19.099579732287452</v>
      </c>
      <c r="G32" s="19">
        <f t="shared" si="4"/>
        <v>7.6398318929149811</v>
      </c>
      <c r="H32" s="20">
        <f t="shared" si="5"/>
        <v>36.289201491346155</v>
      </c>
    </row>
    <row r="33" spans="1:8" x14ac:dyDescent="0.3">
      <c r="A33" s="8">
        <f t="shared" si="6"/>
        <v>26</v>
      </c>
      <c r="B33" s="18">
        <v>67135.679999999993</v>
      </c>
      <c r="C33" s="18">
        <f t="shared" si="0"/>
        <v>75608.202816000005</v>
      </c>
      <c r="D33" s="18">
        <f t="shared" si="1"/>
        <v>6300.6835679999995</v>
      </c>
      <c r="E33" s="19">
        <f t="shared" si="2"/>
        <v>38.263260534412957</v>
      </c>
      <c r="F33" s="19">
        <f t="shared" si="3"/>
        <v>19.131630267206479</v>
      </c>
      <c r="G33" s="19">
        <f t="shared" si="4"/>
        <v>7.6526521068825915</v>
      </c>
      <c r="H33" s="20">
        <f t="shared" si="5"/>
        <v>36.350097507692311</v>
      </c>
    </row>
    <row r="34" spans="1:8" x14ac:dyDescent="0.3">
      <c r="A34" s="8">
        <f t="shared" si="6"/>
        <v>27</v>
      </c>
      <c r="B34" s="18">
        <v>67239.88</v>
      </c>
      <c r="C34" s="18">
        <f t="shared" si="0"/>
        <v>75725.552856000009</v>
      </c>
      <c r="D34" s="18">
        <f t="shared" si="1"/>
        <v>6310.4627380000011</v>
      </c>
      <c r="E34" s="19">
        <f t="shared" si="2"/>
        <v>38.322648206477737</v>
      </c>
      <c r="F34" s="19">
        <f t="shared" si="3"/>
        <v>19.161324103238869</v>
      </c>
      <c r="G34" s="19">
        <f t="shared" si="4"/>
        <v>7.6645296412955473</v>
      </c>
      <c r="H34" s="20">
        <f t="shared" si="5"/>
        <v>36.406515796153847</v>
      </c>
    </row>
    <row r="35" spans="1:8" x14ac:dyDescent="0.3">
      <c r="A35" s="8">
        <f t="shared" si="6"/>
        <v>28</v>
      </c>
      <c r="B35" s="18">
        <v>67336.42</v>
      </c>
      <c r="C35" s="18">
        <f t="shared" si="0"/>
        <v>75834.276204000009</v>
      </c>
      <c r="D35" s="18">
        <f t="shared" si="1"/>
        <v>6319.5230170000004</v>
      </c>
      <c r="E35" s="19">
        <f t="shared" si="2"/>
        <v>38.3776701437247</v>
      </c>
      <c r="F35" s="19">
        <f t="shared" si="3"/>
        <v>19.18883507186235</v>
      </c>
      <c r="G35" s="19">
        <f t="shared" si="4"/>
        <v>7.6755340287449396</v>
      </c>
      <c r="H35" s="20">
        <f t="shared" si="5"/>
        <v>36.458786636538463</v>
      </c>
    </row>
    <row r="36" spans="1:8" x14ac:dyDescent="0.3">
      <c r="A36" s="8">
        <f t="shared" si="6"/>
        <v>29</v>
      </c>
      <c r="B36" s="18">
        <v>67425.8</v>
      </c>
      <c r="C36" s="18">
        <f t="shared" si="0"/>
        <v>75934.935960000003</v>
      </c>
      <c r="D36" s="18">
        <f t="shared" si="1"/>
        <v>6327.9113300000008</v>
      </c>
      <c r="E36" s="19">
        <f t="shared" si="2"/>
        <v>38.428611315789475</v>
      </c>
      <c r="F36" s="19">
        <f t="shared" si="3"/>
        <v>19.214305657894737</v>
      </c>
      <c r="G36" s="19">
        <f t="shared" si="4"/>
        <v>7.6857222631578948</v>
      </c>
      <c r="H36" s="20">
        <f t="shared" si="5"/>
        <v>36.507180750000003</v>
      </c>
    </row>
    <row r="37" spans="1:8" x14ac:dyDescent="0.3">
      <c r="A37" s="8">
        <f t="shared" si="6"/>
        <v>30</v>
      </c>
      <c r="B37" s="18">
        <v>67508.679999999993</v>
      </c>
      <c r="C37" s="18">
        <f t="shared" si="0"/>
        <v>76028.275416000004</v>
      </c>
      <c r="D37" s="18">
        <f t="shared" si="1"/>
        <v>6335.6896179999994</v>
      </c>
      <c r="E37" s="19">
        <f t="shared" si="2"/>
        <v>38.475847882591097</v>
      </c>
      <c r="F37" s="19">
        <f t="shared" si="3"/>
        <v>19.237923941295549</v>
      </c>
      <c r="G37" s="19">
        <f t="shared" si="4"/>
        <v>7.6951695765182198</v>
      </c>
      <c r="H37" s="20">
        <f t="shared" si="5"/>
        <v>36.552055488461541</v>
      </c>
    </row>
    <row r="38" spans="1:8" x14ac:dyDescent="0.3">
      <c r="A38" s="8">
        <f t="shared" si="6"/>
        <v>31</v>
      </c>
      <c r="B38" s="18">
        <v>67585.37</v>
      </c>
      <c r="C38" s="18">
        <f t="shared" si="0"/>
        <v>76114.643693999999</v>
      </c>
      <c r="D38" s="18">
        <f t="shared" si="1"/>
        <v>6342.8869745000002</v>
      </c>
      <c r="E38" s="19">
        <f t="shared" si="2"/>
        <v>38.519556525303642</v>
      </c>
      <c r="F38" s="19">
        <f t="shared" si="3"/>
        <v>19.259778262651821</v>
      </c>
      <c r="G38" s="19">
        <f t="shared" si="4"/>
        <v>7.7039113050607284</v>
      </c>
      <c r="H38" s="20">
        <f t="shared" si="5"/>
        <v>36.59357869903846</v>
      </c>
    </row>
    <row r="39" spans="1:8" x14ac:dyDescent="0.3">
      <c r="A39" s="8">
        <f t="shared" si="6"/>
        <v>32</v>
      </c>
      <c r="B39" s="18">
        <v>67656.41</v>
      </c>
      <c r="C39" s="18">
        <f t="shared" si="0"/>
        <v>76194.648942000014</v>
      </c>
      <c r="D39" s="18">
        <f t="shared" si="1"/>
        <v>6349.5540785000012</v>
      </c>
      <c r="E39" s="19">
        <f t="shared" si="2"/>
        <v>38.56004501113361</v>
      </c>
      <c r="F39" s="19">
        <f t="shared" si="3"/>
        <v>19.280022505566805</v>
      </c>
      <c r="G39" s="19">
        <f t="shared" si="4"/>
        <v>7.712009002226722</v>
      </c>
      <c r="H39" s="20">
        <f t="shared" si="5"/>
        <v>36.63204276057693</v>
      </c>
    </row>
    <row r="40" spans="1:8" x14ac:dyDescent="0.3">
      <c r="A40" s="8">
        <f t="shared" si="6"/>
        <v>33</v>
      </c>
      <c r="B40" s="18">
        <v>67722.17</v>
      </c>
      <c r="C40" s="18">
        <f t="shared" si="0"/>
        <v>76268.707854000008</v>
      </c>
      <c r="D40" s="18">
        <f t="shared" si="1"/>
        <v>6355.7256545000009</v>
      </c>
      <c r="E40" s="19">
        <f t="shared" si="2"/>
        <v>38.597524217611337</v>
      </c>
      <c r="F40" s="19">
        <f t="shared" si="3"/>
        <v>19.298762108805668</v>
      </c>
      <c r="G40" s="19">
        <f t="shared" si="4"/>
        <v>7.7195048435222677</v>
      </c>
      <c r="H40" s="20">
        <f t="shared" si="5"/>
        <v>36.667648006730772</v>
      </c>
    </row>
    <row r="41" spans="1:8" x14ac:dyDescent="0.3">
      <c r="A41" s="8">
        <f t="shared" si="6"/>
        <v>34</v>
      </c>
      <c r="B41" s="18">
        <v>67783.11</v>
      </c>
      <c r="C41" s="18">
        <f t="shared" si="0"/>
        <v>76337.338482000006</v>
      </c>
      <c r="D41" s="18">
        <f t="shared" si="1"/>
        <v>6361.4448735000005</v>
      </c>
      <c r="E41" s="19">
        <f t="shared" si="2"/>
        <v>38.632256316801623</v>
      </c>
      <c r="F41" s="19">
        <f t="shared" si="3"/>
        <v>19.316128158400812</v>
      </c>
      <c r="G41" s="19">
        <f t="shared" si="4"/>
        <v>7.7264512633603246</v>
      </c>
      <c r="H41" s="20">
        <f t="shared" si="5"/>
        <v>36.70064350096154</v>
      </c>
    </row>
    <row r="42" spans="1:8" x14ac:dyDescent="0.3">
      <c r="A42" s="21">
        <f t="shared" si="6"/>
        <v>35</v>
      </c>
      <c r="B42" s="22">
        <v>67839.48</v>
      </c>
      <c r="C42" s="22">
        <f t="shared" si="0"/>
        <v>76400.822375999996</v>
      </c>
      <c r="D42" s="22">
        <f t="shared" si="1"/>
        <v>6366.7351980000003</v>
      </c>
      <c r="E42" s="23">
        <f t="shared" si="2"/>
        <v>38.664383793522262</v>
      </c>
      <c r="F42" s="23">
        <f t="shared" si="3"/>
        <v>19.332191896761131</v>
      </c>
      <c r="G42" s="23">
        <f t="shared" si="4"/>
        <v>7.7328767587044522</v>
      </c>
      <c r="H42" s="24">
        <f t="shared" si="5"/>
        <v>36.731164603846153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24</v>
      </c>
      <c r="B1" s="1" t="s">
        <v>40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32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59392.84</v>
      </c>
      <c r="C7" s="18">
        <f t="shared" ref="C7:C42" si="0">B7*$D$3</f>
        <v>66888.216408000008</v>
      </c>
      <c r="D7" s="18">
        <f t="shared" ref="D7:D42" si="1">B7/12*$D$3</f>
        <v>5574.0180339999997</v>
      </c>
      <c r="E7" s="19">
        <f t="shared" ref="E7:E42" si="2">C7/1976</f>
        <v>33.850311947368425</v>
      </c>
      <c r="F7" s="19">
        <f>E7/2</f>
        <v>16.925155973684213</v>
      </c>
      <c r="G7" s="19">
        <f>E7/5</f>
        <v>6.7700623894736847</v>
      </c>
      <c r="H7" s="20">
        <f>C7/2080</f>
        <v>32.157796350000005</v>
      </c>
    </row>
    <row r="8" spans="1:8" x14ac:dyDescent="0.3">
      <c r="A8" s="8">
        <f>A7+1</f>
        <v>1</v>
      </c>
      <c r="B8" s="18">
        <v>59392.84</v>
      </c>
      <c r="C8" s="18">
        <f t="shared" si="0"/>
        <v>66888.216408000008</v>
      </c>
      <c r="D8" s="18">
        <f t="shared" si="1"/>
        <v>5574.0180339999997</v>
      </c>
      <c r="E8" s="19">
        <f t="shared" si="2"/>
        <v>33.850311947368425</v>
      </c>
      <c r="F8" s="19">
        <f t="shared" ref="F8:F42" si="3">E8/2</f>
        <v>16.925155973684213</v>
      </c>
      <c r="G8" s="19">
        <f t="shared" ref="G8:G42" si="4">E8/5</f>
        <v>6.7700623894736847</v>
      </c>
      <c r="H8" s="20">
        <f t="shared" ref="H8:H42" si="5">C8/2080</f>
        <v>32.157796350000005</v>
      </c>
    </row>
    <row r="9" spans="1:8" x14ac:dyDescent="0.3">
      <c r="A9" s="8">
        <f t="shared" ref="A9:A42" si="6">A8+1</f>
        <v>2</v>
      </c>
      <c r="B9" s="18">
        <v>61715.360000000001</v>
      </c>
      <c r="C9" s="18">
        <f t="shared" si="0"/>
        <v>69503.838432000004</v>
      </c>
      <c r="D9" s="18">
        <f t="shared" si="1"/>
        <v>5791.9865360000003</v>
      </c>
      <c r="E9" s="19">
        <f t="shared" si="2"/>
        <v>35.174007303643727</v>
      </c>
      <c r="F9" s="19">
        <f t="shared" si="3"/>
        <v>17.587003651821863</v>
      </c>
      <c r="G9" s="19">
        <f t="shared" si="4"/>
        <v>7.0348014607287457</v>
      </c>
      <c r="H9" s="20">
        <f t="shared" si="5"/>
        <v>33.415306938461541</v>
      </c>
    </row>
    <row r="10" spans="1:8" x14ac:dyDescent="0.3">
      <c r="A10" s="8">
        <f t="shared" si="6"/>
        <v>3</v>
      </c>
      <c r="B10" s="18">
        <v>61715.360000000001</v>
      </c>
      <c r="C10" s="18">
        <f t="shared" si="0"/>
        <v>69503.838432000004</v>
      </c>
      <c r="D10" s="18">
        <f t="shared" si="1"/>
        <v>5791.9865360000003</v>
      </c>
      <c r="E10" s="19">
        <f t="shared" si="2"/>
        <v>35.174007303643727</v>
      </c>
      <c r="F10" s="19">
        <f t="shared" si="3"/>
        <v>17.587003651821863</v>
      </c>
      <c r="G10" s="19">
        <f t="shared" si="4"/>
        <v>7.0348014607287457</v>
      </c>
      <c r="H10" s="20">
        <f t="shared" si="5"/>
        <v>33.415306938461541</v>
      </c>
    </row>
    <row r="11" spans="1:8" x14ac:dyDescent="0.3">
      <c r="A11" s="8">
        <f t="shared" si="6"/>
        <v>4</v>
      </c>
      <c r="B11" s="18">
        <v>64037.87</v>
      </c>
      <c r="C11" s="18">
        <f t="shared" si="0"/>
        <v>72119.449194000015</v>
      </c>
      <c r="D11" s="18">
        <f t="shared" si="1"/>
        <v>6009.9540995000007</v>
      </c>
      <c r="E11" s="19">
        <f t="shared" si="2"/>
        <v>36.497696960526326</v>
      </c>
      <c r="F11" s="19">
        <f t="shared" si="3"/>
        <v>18.248848480263163</v>
      </c>
      <c r="G11" s="19">
        <f t="shared" si="4"/>
        <v>7.2995393921052649</v>
      </c>
      <c r="H11" s="20">
        <f t="shared" si="5"/>
        <v>34.672812112500004</v>
      </c>
    </row>
    <row r="12" spans="1:8" x14ac:dyDescent="0.3">
      <c r="A12" s="8">
        <f t="shared" si="6"/>
        <v>5</v>
      </c>
      <c r="B12" s="18">
        <v>64037.87</v>
      </c>
      <c r="C12" s="18">
        <f t="shared" si="0"/>
        <v>72119.449194000015</v>
      </c>
      <c r="D12" s="18">
        <f t="shared" si="1"/>
        <v>6009.9540995000007</v>
      </c>
      <c r="E12" s="19">
        <f t="shared" si="2"/>
        <v>36.497696960526326</v>
      </c>
      <c r="F12" s="19">
        <f t="shared" si="3"/>
        <v>18.248848480263163</v>
      </c>
      <c r="G12" s="19">
        <f t="shared" si="4"/>
        <v>7.2995393921052649</v>
      </c>
      <c r="H12" s="20">
        <f t="shared" si="5"/>
        <v>34.672812112500004</v>
      </c>
    </row>
    <row r="13" spans="1:8" x14ac:dyDescent="0.3">
      <c r="A13" s="8">
        <f t="shared" si="6"/>
        <v>6</v>
      </c>
      <c r="B13" s="18">
        <v>66359.83</v>
      </c>
      <c r="C13" s="18">
        <f t="shared" si="0"/>
        <v>74734.440546000013</v>
      </c>
      <c r="D13" s="18">
        <f t="shared" si="1"/>
        <v>6227.8700455000007</v>
      </c>
      <c r="E13" s="19">
        <f t="shared" si="2"/>
        <v>37.821073150809724</v>
      </c>
      <c r="F13" s="19">
        <f t="shared" si="3"/>
        <v>18.910536575404862</v>
      </c>
      <c r="G13" s="19">
        <f t="shared" si="4"/>
        <v>7.5642146301619446</v>
      </c>
      <c r="H13" s="20">
        <f t="shared" si="5"/>
        <v>35.930019493269235</v>
      </c>
    </row>
    <row r="14" spans="1:8" x14ac:dyDescent="0.3">
      <c r="A14" s="8">
        <f t="shared" si="6"/>
        <v>7</v>
      </c>
      <c r="B14" s="18">
        <v>66359.83</v>
      </c>
      <c r="C14" s="18">
        <f t="shared" si="0"/>
        <v>74734.440546000013</v>
      </c>
      <c r="D14" s="18">
        <f t="shared" si="1"/>
        <v>6227.8700455000007</v>
      </c>
      <c r="E14" s="19">
        <f t="shared" si="2"/>
        <v>37.821073150809724</v>
      </c>
      <c r="F14" s="19">
        <f t="shared" si="3"/>
        <v>18.910536575404862</v>
      </c>
      <c r="G14" s="19">
        <f t="shared" si="4"/>
        <v>7.5642146301619446</v>
      </c>
      <c r="H14" s="20">
        <f t="shared" si="5"/>
        <v>35.930019493269235</v>
      </c>
    </row>
    <row r="15" spans="1:8" x14ac:dyDescent="0.3">
      <c r="A15" s="8">
        <f t="shared" si="6"/>
        <v>8</v>
      </c>
      <c r="B15" s="18">
        <v>68682.350000000006</v>
      </c>
      <c r="C15" s="18">
        <f t="shared" si="0"/>
        <v>77350.062570000009</v>
      </c>
      <c r="D15" s="18">
        <f t="shared" si="1"/>
        <v>6445.8385475000014</v>
      </c>
      <c r="E15" s="19">
        <f t="shared" si="2"/>
        <v>39.144768507085026</v>
      </c>
      <c r="F15" s="19">
        <f t="shared" si="3"/>
        <v>19.572384253542513</v>
      </c>
      <c r="G15" s="19">
        <f t="shared" si="4"/>
        <v>7.8289537014170048</v>
      </c>
      <c r="H15" s="20">
        <f t="shared" si="5"/>
        <v>37.18753008173077</v>
      </c>
    </row>
    <row r="16" spans="1:8" x14ac:dyDescent="0.3">
      <c r="A16" s="8">
        <f t="shared" si="6"/>
        <v>9</v>
      </c>
      <c r="B16" s="18">
        <v>68682.350000000006</v>
      </c>
      <c r="C16" s="18">
        <f t="shared" si="0"/>
        <v>77350.062570000009</v>
      </c>
      <c r="D16" s="18">
        <f t="shared" si="1"/>
        <v>6445.8385475000014</v>
      </c>
      <c r="E16" s="19">
        <f t="shared" si="2"/>
        <v>39.144768507085026</v>
      </c>
      <c r="F16" s="19">
        <f t="shared" si="3"/>
        <v>19.572384253542513</v>
      </c>
      <c r="G16" s="19">
        <f t="shared" si="4"/>
        <v>7.8289537014170048</v>
      </c>
      <c r="H16" s="20">
        <f t="shared" si="5"/>
        <v>37.18753008173077</v>
      </c>
    </row>
    <row r="17" spans="1:8" x14ac:dyDescent="0.3">
      <c r="A17" s="8">
        <f t="shared" si="6"/>
        <v>10</v>
      </c>
      <c r="B17" s="18">
        <v>71004.86</v>
      </c>
      <c r="C17" s="18">
        <f t="shared" si="0"/>
        <v>79965.673332000006</v>
      </c>
      <c r="D17" s="18">
        <f t="shared" si="1"/>
        <v>6663.8061110000008</v>
      </c>
      <c r="E17" s="19">
        <f t="shared" si="2"/>
        <v>40.468458163967611</v>
      </c>
      <c r="F17" s="19">
        <f t="shared" si="3"/>
        <v>20.234229081983806</v>
      </c>
      <c r="G17" s="19">
        <f t="shared" si="4"/>
        <v>8.0936916327935222</v>
      </c>
      <c r="H17" s="20">
        <f t="shared" si="5"/>
        <v>38.445035255769234</v>
      </c>
    </row>
    <row r="18" spans="1:8" x14ac:dyDescent="0.3">
      <c r="A18" s="8">
        <f t="shared" si="6"/>
        <v>11</v>
      </c>
      <c r="B18" s="18">
        <v>71004.86</v>
      </c>
      <c r="C18" s="18">
        <f t="shared" si="0"/>
        <v>79965.673332000006</v>
      </c>
      <c r="D18" s="18">
        <f t="shared" si="1"/>
        <v>6663.8061110000008</v>
      </c>
      <c r="E18" s="19">
        <f t="shared" si="2"/>
        <v>40.468458163967611</v>
      </c>
      <c r="F18" s="19">
        <f t="shared" si="3"/>
        <v>20.234229081983806</v>
      </c>
      <c r="G18" s="19">
        <f t="shared" si="4"/>
        <v>8.0936916327935222</v>
      </c>
      <c r="H18" s="20">
        <f t="shared" si="5"/>
        <v>38.445035255769234</v>
      </c>
    </row>
    <row r="19" spans="1:8" x14ac:dyDescent="0.3">
      <c r="A19" s="8">
        <f t="shared" si="6"/>
        <v>12</v>
      </c>
      <c r="B19" s="18">
        <v>73327.360000000001</v>
      </c>
      <c r="C19" s="18">
        <f t="shared" si="0"/>
        <v>82581.272832000002</v>
      </c>
      <c r="D19" s="18">
        <f t="shared" si="1"/>
        <v>6881.7727360000008</v>
      </c>
      <c r="E19" s="19">
        <f t="shared" si="2"/>
        <v>41.792142121457488</v>
      </c>
      <c r="F19" s="19">
        <f t="shared" si="3"/>
        <v>20.896071060728744</v>
      </c>
      <c r="G19" s="19">
        <f t="shared" si="4"/>
        <v>8.3584284242914979</v>
      </c>
      <c r="H19" s="20">
        <f t="shared" si="5"/>
        <v>39.702535015384619</v>
      </c>
    </row>
    <row r="20" spans="1:8" x14ac:dyDescent="0.3">
      <c r="A20" s="8">
        <f t="shared" si="6"/>
        <v>13</v>
      </c>
      <c r="B20" s="18">
        <v>73327.360000000001</v>
      </c>
      <c r="C20" s="18">
        <f t="shared" si="0"/>
        <v>82581.272832000002</v>
      </c>
      <c r="D20" s="18">
        <f t="shared" si="1"/>
        <v>6881.7727360000008</v>
      </c>
      <c r="E20" s="19">
        <f t="shared" si="2"/>
        <v>41.792142121457488</v>
      </c>
      <c r="F20" s="19">
        <f t="shared" si="3"/>
        <v>20.896071060728744</v>
      </c>
      <c r="G20" s="19">
        <f t="shared" si="4"/>
        <v>8.3584284242914979</v>
      </c>
      <c r="H20" s="20">
        <f t="shared" si="5"/>
        <v>39.702535015384619</v>
      </c>
    </row>
    <row r="21" spans="1:8" x14ac:dyDescent="0.3">
      <c r="A21" s="8">
        <f t="shared" si="6"/>
        <v>14</v>
      </c>
      <c r="B21" s="18">
        <v>75649.87</v>
      </c>
      <c r="C21" s="18">
        <f t="shared" si="0"/>
        <v>85196.883593999999</v>
      </c>
      <c r="D21" s="18">
        <f t="shared" si="1"/>
        <v>7099.7402995000002</v>
      </c>
      <c r="E21" s="19">
        <f t="shared" si="2"/>
        <v>43.11583177834008</v>
      </c>
      <c r="F21" s="19">
        <f t="shared" si="3"/>
        <v>21.55791588917004</v>
      </c>
      <c r="G21" s="19">
        <f t="shared" si="4"/>
        <v>8.6231663556680154</v>
      </c>
      <c r="H21" s="20">
        <f t="shared" si="5"/>
        <v>40.960040189423076</v>
      </c>
    </row>
    <row r="22" spans="1:8" x14ac:dyDescent="0.3">
      <c r="A22" s="8">
        <f t="shared" si="6"/>
        <v>15</v>
      </c>
      <c r="B22" s="18">
        <v>75649.87</v>
      </c>
      <c r="C22" s="18">
        <f t="shared" si="0"/>
        <v>85196.883593999999</v>
      </c>
      <c r="D22" s="18">
        <f t="shared" si="1"/>
        <v>7099.7402995000002</v>
      </c>
      <c r="E22" s="19">
        <f t="shared" si="2"/>
        <v>43.11583177834008</v>
      </c>
      <c r="F22" s="19">
        <f t="shared" si="3"/>
        <v>21.55791588917004</v>
      </c>
      <c r="G22" s="19">
        <f t="shared" si="4"/>
        <v>8.6231663556680154</v>
      </c>
      <c r="H22" s="20">
        <f t="shared" si="5"/>
        <v>40.960040189423076</v>
      </c>
    </row>
    <row r="23" spans="1:8" x14ac:dyDescent="0.3">
      <c r="A23" s="8">
        <f t="shared" si="6"/>
        <v>16</v>
      </c>
      <c r="B23" s="18">
        <v>77972.39</v>
      </c>
      <c r="C23" s="18">
        <f t="shared" si="0"/>
        <v>87812.50561800001</v>
      </c>
      <c r="D23" s="18">
        <f t="shared" si="1"/>
        <v>7317.7088014999999</v>
      </c>
      <c r="E23" s="19">
        <f t="shared" si="2"/>
        <v>44.439527134615389</v>
      </c>
      <c r="F23" s="19">
        <f t="shared" si="3"/>
        <v>22.219763567307695</v>
      </c>
      <c r="G23" s="19">
        <f t="shared" si="4"/>
        <v>8.8879054269230782</v>
      </c>
      <c r="H23" s="20">
        <f t="shared" si="5"/>
        <v>42.217550777884618</v>
      </c>
    </row>
    <row r="24" spans="1:8" x14ac:dyDescent="0.3">
      <c r="A24" s="8">
        <f t="shared" si="6"/>
        <v>17</v>
      </c>
      <c r="B24" s="18">
        <v>77972.39</v>
      </c>
      <c r="C24" s="18">
        <f t="shared" si="0"/>
        <v>87812.50561800001</v>
      </c>
      <c r="D24" s="18">
        <f t="shared" si="1"/>
        <v>7317.7088014999999</v>
      </c>
      <c r="E24" s="19">
        <f t="shared" si="2"/>
        <v>44.439527134615389</v>
      </c>
      <c r="F24" s="19">
        <f t="shared" si="3"/>
        <v>22.219763567307695</v>
      </c>
      <c r="G24" s="19">
        <f t="shared" si="4"/>
        <v>8.8879054269230782</v>
      </c>
      <c r="H24" s="20">
        <f t="shared" si="5"/>
        <v>42.217550777884618</v>
      </c>
    </row>
    <row r="25" spans="1:8" x14ac:dyDescent="0.3">
      <c r="A25" s="8">
        <f t="shared" si="6"/>
        <v>18</v>
      </c>
      <c r="B25" s="18">
        <v>80294.899999999994</v>
      </c>
      <c r="C25" s="18">
        <f t="shared" si="0"/>
        <v>90428.116380000007</v>
      </c>
      <c r="D25" s="18">
        <f t="shared" si="1"/>
        <v>7535.6763649999994</v>
      </c>
      <c r="E25" s="19">
        <f t="shared" si="2"/>
        <v>45.763216791497982</v>
      </c>
      <c r="F25" s="19">
        <f t="shared" si="3"/>
        <v>22.881608395748991</v>
      </c>
      <c r="G25" s="19">
        <f t="shared" si="4"/>
        <v>9.1526433582995956</v>
      </c>
      <c r="H25" s="20">
        <f t="shared" si="5"/>
        <v>43.475055951923082</v>
      </c>
    </row>
    <row r="26" spans="1:8" x14ac:dyDescent="0.3">
      <c r="A26" s="8">
        <f t="shared" si="6"/>
        <v>19</v>
      </c>
      <c r="B26" s="18">
        <v>80294.899999999994</v>
      </c>
      <c r="C26" s="18">
        <f t="shared" si="0"/>
        <v>90428.116380000007</v>
      </c>
      <c r="D26" s="18">
        <f t="shared" si="1"/>
        <v>7535.6763649999994</v>
      </c>
      <c r="E26" s="19">
        <f t="shared" si="2"/>
        <v>45.763216791497982</v>
      </c>
      <c r="F26" s="19">
        <f t="shared" si="3"/>
        <v>22.881608395748991</v>
      </c>
      <c r="G26" s="19">
        <f t="shared" si="4"/>
        <v>9.1526433582995956</v>
      </c>
      <c r="H26" s="20">
        <f t="shared" si="5"/>
        <v>43.475055951923082</v>
      </c>
    </row>
    <row r="27" spans="1:8" x14ac:dyDescent="0.3">
      <c r="A27" s="8">
        <f t="shared" si="6"/>
        <v>20</v>
      </c>
      <c r="B27" s="18">
        <v>82617.42</v>
      </c>
      <c r="C27" s="18">
        <f t="shared" si="0"/>
        <v>93043.738404000003</v>
      </c>
      <c r="D27" s="18">
        <f t="shared" si="1"/>
        <v>7753.6448670000009</v>
      </c>
      <c r="E27" s="19">
        <f t="shared" si="2"/>
        <v>47.086912147773283</v>
      </c>
      <c r="F27" s="19">
        <f t="shared" si="3"/>
        <v>23.543456073886642</v>
      </c>
      <c r="G27" s="19">
        <f t="shared" si="4"/>
        <v>9.4173824295546567</v>
      </c>
      <c r="H27" s="20">
        <f t="shared" si="5"/>
        <v>44.732566540384617</v>
      </c>
    </row>
    <row r="28" spans="1:8" x14ac:dyDescent="0.3">
      <c r="A28" s="8">
        <f t="shared" si="6"/>
        <v>21</v>
      </c>
      <c r="B28" s="18">
        <v>82617.42</v>
      </c>
      <c r="C28" s="18">
        <f t="shared" si="0"/>
        <v>93043.738404000003</v>
      </c>
      <c r="D28" s="18">
        <f t="shared" si="1"/>
        <v>7753.6448670000009</v>
      </c>
      <c r="E28" s="19">
        <f t="shared" si="2"/>
        <v>47.086912147773283</v>
      </c>
      <c r="F28" s="19">
        <f t="shared" si="3"/>
        <v>23.543456073886642</v>
      </c>
      <c r="G28" s="19">
        <f t="shared" si="4"/>
        <v>9.4173824295546567</v>
      </c>
      <c r="H28" s="20">
        <f t="shared" si="5"/>
        <v>44.732566540384617</v>
      </c>
    </row>
    <row r="29" spans="1:8" x14ac:dyDescent="0.3">
      <c r="A29" s="8">
        <f t="shared" si="6"/>
        <v>22</v>
      </c>
      <c r="B29" s="18">
        <v>84939.38</v>
      </c>
      <c r="C29" s="18">
        <f t="shared" si="0"/>
        <v>95658.729756000015</v>
      </c>
      <c r="D29" s="18">
        <f t="shared" si="1"/>
        <v>7971.560813000001</v>
      </c>
      <c r="E29" s="19">
        <f t="shared" si="2"/>
        <v>48.410288338056688</v>
      </c>
      <c r="F29" s="19">
        <f t="shared" si="3"/>
        <v>24.205144169028344</v>
      </c>
      <c r="G29" s="19">
        <f t="shared" si="4"/>
        <v>9.6820576676113372</v>
      </c>
      <c r="H29" s="20">
        <f t="shared" si="5"/>
        <v>45.989773921153855</v>
      </c>
    </row>
    <row r="30" spans="1:8" x14ac:dyDescent="0.3">
      <c r="A30" s="8">
        <f t="shared" si="6"/>
        <v>23</v>
      </c>
      <c r="B30" s="18">
        <v>84939.38</v>
      </c>
      <c r="C30" s="18">
        <f t="shared" si="0"/>
        <v>95658.729756000015</v>
      </c>
      <c r="D30" s="18">
        <f t="shared" si="1"/>
        <v>7971.560813000001</v>
      </c>
      <c r="E30" s="19">
        <f t="shared" si="2"/>
        <v>48.410288338056688</v>
      </c>
      <c r="F30" s="19">
        <f t="shared" si="3"/>
        <v>24.205144169028344</v>
      </c>
      <c r="G30" s="19">
        <f t="shared" si="4"/>
        <v>9.6820576676113372</v>
      </c>
      <c r="H30" s="20">
        <f t="shared" si="5"/>
        <v>45.989773921153855</v>
      </c>
    </row>
    <row r="31" spans="1:8" x14ac:dyDescent="0.3">
      <c r="A31" s="8">
        <f t="shared" si="6"/>
        <v>24</v>
      </c>
      <c r="B31" s="18">
        <v>84939.38</v>
      </c>
      <c r="C31" s="18">
        <f t="shared" si="0"/>
        <v>95658.729756000015</v>
      </c>
      <c r="D31" s="18">
        <f t="shared" si="1"/>
        <v>7971.560813000001</v>
      </c>
      <c r="E31" s="19">
        <f t="shared" si="2"/>
        <v>48.410288338056688</v>
      </c>
      <c r="F31" s="19">
        <f t="shared" si="3"/>
        <v>24.205144169028344</v>
      </c>
      <c r="G31" s="19">
        <f t="shared" si="4"/>
        <v>9.6820576676113372</v>
      </c>
      <c r="H31" s="20">
        <f t="shared" si="5"/>
        <v>45.989773921153855</v>
      </c>
    </row>
    <row r="32" spans="1:8" x14ac:dyDescent="0.3">
      <c r="A32" s="8">
        <f t="shared" si="6"/>
        <v>25</v>
      </c>
      <c r="B32" s="18">
        <v>85093.48</v>
      </c>
      <c r="C32" s="18">
        <f t="shared" si="0"/>
        <v>95832.277176000003</v>
      </c>
      <c r="D32" s="18">
        <f t="shared" si="1"/>
        <v>7986.0230980000006</v>
      </c>
      <c r="E32" s="19">
        <f t="shared" si="2"/>
        <v>48.498115979757088</v>
      </c>
      <c r="F32" s="19">
        <f t="shared" si="3"/>
        <v>24.249057989878544</v>
      </c>
      <c r="G32" s="19">
        <f t="shared" si="4"/>
        <v>9.6996231959514176</v>
      </c>
      <c r="H32" s="20">
        <f t="shared" si="5"/>
        <v>46.07321018076923</v>
      </c>
    </row>
    <row r="33" spans="1:8" x14ac:dyDescent="0.3">
      <c r="A33" s="8">
        <f t="shared" si="6"/>
        <v>26</v>
      </c>
      <c r="B33" s="18">
        <v>85236.27</v>
      </c>
      <c r="C33" s="18">
        <f t="shared" si="0"/>
        <v>95993.087274000005</v>
      </c>
      <c r="D33" s="18">
        <f t="shared" si="1"/>
        <v>7999.4239395000004</v>
      </c>
      <c r="E33" s="19">
        <f t="shared" si="2"/>
        <v>48.579497608299597</v>
      </c>
      <c r="F33" s="19">
        <f t="shared" si="3"/>
        <v>24.289748804149799</v>
      </c>
      <c r="G33" s="19">
        <f t="shared" si="4"/>
        <v>9.7158995216599191</v>
      </c>
      <c r="H33" s="20">
        <f t="shared" si="5"/>
        <v>46.150522727884621</v>
      </c>
    </row>
    <row r="34" spans="1:8" x14ac:dyDescent="0.3">
      <c r="A34" s="8">
        <f t="shared" si="6"/>
        <v>27</v>
      </c>
      <c r="B34" s="18">
        <v>85368.56</v>
      </c>
      <c r="C34" s="18">
        <f t="shared" si="0"/>
        <v>96142.072272000005</v>
      </c>
      <c r="D34" s="18">
        <f t="shared" si="1"/>
        <v>8011.8393560000004</v>
      </c>
      <c r="E34" s="19">
        <f t="shared" si="2"/>
        <v>48.654894874493927</v>
      </c>
      <c r="F34" s="19">
        <f t="shared" si="3"/>
        <v>24.327447437246963</v>
      </c>
      <c r="G34" s="19">
        <f t="shared" si="4"/>
        <v>9.730978974898786</v>
      </c>
      <c r="H34" s="20">
        <f t="shared" si="5"/>
        <v>46.222150130769236</v>
      </c>
    </row>
    <row r="35" spans="1:8" x14ac:dyDescent="0.3">
      <c r="A35" s="8">
        <f t="shared" si="6"/>
        <v>28</v>
      </c>
      <c r="B35" s="18">
        <v>85491.13</v>
      </c>
      <c r="C35" s="18">
        <f t="shared" si="0"/>
        <v>96280.110606000017</v>
      </c>
      <c r="D35" s="18">
        <f t="shared" si="1"/>
        <v>8023.3425505000014</v>
      </c>
      <c r="E35" s="19">
        <f t="shared" si="2"/>
        <v>48.724752330971668</v>
      </c>
      <c r="F35" s="19">
        <f t="shared" si="3"/>
        <v>24.362376165485834</v>
      </c>
      <c r="G35" s="19">
        <f t="shared" si="4"/>
        <v>9.744950466194334</v>
      </c>
      <c r="H35" s="20">
        <f t="shared" si="5"/>
        <v>46.288514714423087</v>
      </c>
    </row>
    <row r="36" spans="1:8" x14ac:dyDescent="0.3">
      <c r="A36" s="8">
        <f t="shared" si="6"/>
        <v>29</v>
      </c>
      <c r="B36" s="18">
        <v>85604.62</v>
      </c>
      <c r="C36" s="18">
        <f t="shared" si="0"/>
        <v>96407.923043999996</v>
      </c>
      <c r="D36" s="18">
        <f t="shared" si="1"/>
        <v>8033.9935870000008</v>
      </c>
      <c r="E36" s="19">
        <f t="shared" si="2"/>
        <v>48.789434738866397</v>
      </c>
      <c r="F36" s="19">
        <f t="shared" si="3"/>
        <v>24.394717369433199</v>
      </c>
      <c r="G36" s="19">
        <f t="shared" si="4"/>
        <v>9.7578869477732795</v>
      </c>
      <c r="H36" s="20">
        <f t="shared" si="5"/>
        <v>46.349963001923072</v>
      </c>
    </row>
    <row r="37" spans="1:8" x14ac:dyDescent="0.3">
      <c r="A37" s="8">
        <f t="shared" si="6"/>
        <v>30</v>
      </c>
      <c r="B37" s="18">
        <v>85709.84</v>
      </c>
      <c r="C37" s="18">
        <f t="shared" si="0"/>
        <v>96526.421807999999</v>
      </c>
      <c r="D37" s="18">
        <f t="shared" si="1"/>
        <v>8043.8684840000005</v>
      </c>
      <c r="E37" s="19">
        <f t="shared" si="2"/>
        <v>48.849403748987854</v>
      </c>
      <c r="F37" s="19">
        <f t="shared" si="3"/>
        <v>24.424701874493927</v>
      </c>
      <c r="G37" s="19">
        <f t="shared" si="4"/>
        <v>9.7698807497975704</v>
      </c>
      <c r="H37" s="20">
        <f t="shared" si="5"/>
        <v>46.406933561538459</v>
      </c>
    </row>
    <row r="38" spans="1:8" x14ac:dyDescent="0.3">
      <c r="A38" s="8">
        <f t="shared" si="6"/>
        <v>31</v>
      </c>
      <c r="B38" s="18">
        <v>85807.21</v>
      </c>
      <c r="C38" s="18">
        <f t="shared" si="0"/>
        <v>96636.079902000012</v>
      </c>
      <c r="D38" s="18">
        <f t="shared" si="1"/>
        <v>8053.0066585000013</v>
      </c>
      <c r="E38" s="19">
        <f t="shared" si="2"/>
        <v>48.904898735829967</v>
      </c>
      <c r="F38" s="19">
        <f t="shared" si="3"/>
        <v>24.452449367914983</v>
      </c>
      <c r="G38" s="19">
        <f t="shared" si="4"/>
        <v>9.7809797471659934</v>
      </c>
      <c r="H38" s="20">
        <f t="shared" si="5"/>
        <v>46.45965379903847</v>
      </c>
    </row>
    <row r="39" spans="1:8" x14ac:dyDescent="0.3">
      <c r="A39" s="8">
        <f t="shared" si="6"/>
        <v>32</v>
      </c>
      <c r="B39" s="18">
        <v>85897.41</v>
      </c>
      <c r="C39" s="18">
        <f t="shared" si="0"/>
        <v>96737.663142000005</v>
      </c>
      <c r="D39" s="18">
        <f t="shared" si="1"/>
        <v>8061.471928500001</v>
      </c>
      <c r="E39" s="19">
        <f t="shared" si="2"/>
        <v>48.956307258097169</v>
      </c>
      <c r="F39" s="19">
        <f t="shared" si="3"/>
        <v>24.478153629048585</v>
      </c>
      <c r="G39" s="19">
        <f t="shared" si="4"/>
        <v>9.7912614516194338</v>
      </c>
      <c r="H39" s="20">
        <f t="shared" si="5"/>
        <v>46.508491895192307</v>
      </c>
    </row>
    <row r="40" spans="1:8" x14ac:dyDescent="0.3">
      <c r="A40" s="8">
        <f t="shared" si="6"/>
        <v>33</v>
      </c>
      <c r="B40" s="18">
        <v>85980.9</v>
      </c>
      <c r="C40" s="18">
        <f t="shared" si="0"/>
        <v>96831.689580000006</v>
      </c>
      <c r="D40" s="18">
        <f t="shared" si="1"/>
        <v>8069.3074650000008</v>
      </c>
      <c r="E40" s="19">
        <f t="shared" si="2"/>
        <v>49.003891487854254</v>
      </c>
      <c r="F40" s="19">
        <f t="shared" si="3"/>
        <v>24.501945743927127</v>
      </c>
      <c r="G40" s="19">
        <f t="shared" si="4"/>
        <v>9.8007782975708508</v>
      </c>
      <c r="H40" s="20">
        <f t="shared" si="5"/>
        <v>46.553696913461543</v>
      </c>
    </row>
    <row r="41" spans="1:8" x14ac:dyDescent="0.3">
      <c r="A41" s="8">
        <f t="shared" si="6"/>
        <v>34</v>
      </c>
      <c r="B41" s="18">
        <v>86058.26</v>
      </c>
      <c r="C41" s="18">
        <f t="shared" si="0"/>
        <v>96918.812411999999</v>
      </c>
      <c r="D41" s="18">
        <f t="shared" si="1"/>
        <v>8076.5677010000009</v>
      </c>
      <c r="E41" s="19">
        <f t="shared" si="2"/>
        <v>49.047981989878544</v>
      </c>
      <c r="F41" s="19">
        <f t="shared" si="3"/>
        <v>24.523990994939272</v>
      </c>
      <c r="G41" s="19">
        <f t="shared" si="4"/>
        <v>9.8095963979757084</v>
      </c>
      <c r="H41" s="20">
        <f t="shared" si="5"/>
        <v>46.595582890384613</v>
      </c>
    </row>
    <row r="42" spans="1:8" x14ac:dyDescent="0.3">
      <c r="A42" s="21">
        <f t="shared" si="6"/>
        <v>35</v>
      </c>
      <c r="B42" s="22">
        <v>86129.83</v>
      </c>
      <c r="C42" s="22">
        <f t="shared" si="0"/>
        <v>96999.414546000015</v>
      </c>
      <c r="D42" s="22">
        <f t="shared" si="1"/>
        <v>8083.2845455000006</v>
      </c>
      <c r="E42" s="23">
        <f t="shared" si="2"/>
        <v>49.088772543522275</v>
      </c>
      <c r="F42" s="23">
        <f t="shared" si="3"/>
        <v>24.544386271761137</v>
      </c>
      <c r="G42" s="23">
        <f t="shared" si="4"/>
        <v>9.8177545087044553</v>
      </c>
      <c r="H42" s="24">
        <f t="shared" si="5"/>
        <v>46.634333916346158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28</v>
      </c>
      <c r="B1" s="1" t="s">
        <v>41</v>
      </c>
    </row>
    <row r="2" spans="1:8" x14ac:dyDescent="0.3">
      <c r="A2" s="4"/>
      <c r="D2" s="3">
        <f>Inhoud!B4</f>
        <v>44927</v>
      </c>
    </row>
    <row r="3" spans="1:8" ht="14.4" x14ac:dyDescent="0.3">
      <c r="A3"/>
      <c r="B3" s="1"/>
      <c r="C3" s="5" t="s">
        <v>1</v>
      </c>
      <c r="D3" s="37">
        <f>Inhoud!B6</f>
        <v>1.1262000000000001</v>
      </c>
    </row>
    <row r="4" spans="1:8" x14ac:dyDescent="0.3">
      <c r="A4"/>
      <c r="B4" s="39" t="s">
        <v>2</v>
      </c>
      <c r="C4" s="40"/>
      <c r="D4" s="32" t="s">
        <v>3</v>
      </c>
      <c r="E4" s="39" t="s">
        <v>4</v>
      </c>
      <c r="F4" s="41"/>
      <c r="G4" s="41"/>
      <c r="H4" s="40"/>
    </row>
    <row r="5" spans="1:8" x14ac:dyDescent="0.3">
      <c r="A5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/>
      <c r="B7" s="18"/>
      <c r="C7" s="18"/>
      <c r="D7" s="18"/>
      <c r="E7" s="19"/>
      <c r="F7" s="19"/>
      <c r="G7" s="19"/>
      <c r="H7" s="20"/>
    </row>
    <row r="8" spans="1:8" x14ac:dyDescent="0.3">
      <c r="A8"/>
      <c r="B8" s="18">
        <v>23133.23</v>
      </c>
      <c r="C8" s="18">
        <f t="shared" ref="C8" si="0">B8*$D$3</f>
        <v>26052.643626000001</v>
      </c>
      <c r="D8" s="18">
        <f t="shared" ref="D8" si="1">B8/12*$D$3</f>
        <v>2171.0536355000004</v>
      </c>
      <c r="E8" s="19">
        <f t="shared" ref="E8" si="2">C8/1976</f>
        <v>13.184536247975709</v>
      </c>
      <c r="F8" s="19">
        <f t="shared" ref="F8" si="3">E8/2</f>
        <v>6.5922681239878544</v>
      </c>
      <c r="G8" s="19">
        <f t="shared" ref="G8" si="4">E8/5</f>
        <v>2.6369072495951418</v>
      </c>
      <c r="H8" s="20">
        <f t="shared" ref="H8" si="5">C8/2080</f>
        <v>12.525309435576924</v>
      </c>
    </row>
    <row r="9" spans="1:8" x14ac:dyDescent="0.3">
      <c r="A9"/>
      <c r="B9" s="22"/>
      <c r="C9" s="22"/>
      <c r="D9" s="22"/>
      <c r="E9" s="23"/>
      <c r="F9" s="23"/>
      <c r="G9" s="23"/>
      <c r="H9" s="24"/>
    </row>
    <row r="10" spans="1:8" x14ac:dyDescent="0.3">
      <c r="A10"/>
      <c r="B10"/>
      <c r="C10"/>
      <c r="D10"/>
      <c r="E10"/>
      <c r="F10"/>
      <c r="G10"/>
      <c r="H10"/>
    </row>
    <row r="11" spans="1:8" x14ac:dyDescent="0.3">
      <c r="A11"/>
      <c r="B11"/>
      <c r="C11"/>
      <c r="D11"/>
      <c r="E11"/>
      <c r="F11"/>
      <c r="G11"/>
      <c r="H11"/>
    </row>
    <row r="12" spans="1:8" x14ac:dyDescent="0.3">
      <c r="A12"/>
      <c r="B12"/>
      <c r="C12"/>
      <c r="D12"/>
      <c r="E12"/>
      <c r="F12"/>
      <c r="G12"/>
      <c r="H12"/>
    </row>
    <row r="13" spans="1:8" x14ac:dyDescent="0.3">
      <c r="A13"/>
      <c r="B13"/>
      <c r="C13"/>
      <c r="D13"/>
      <c r="E13"/>
      <c r="F13"/>
      <c r="G13"/>
      <c r="H13"/>
    </row>
    <row r="14" spans="1:8" x14ac:dyDescent="0.3">
      <c r="A14"/>
      <c r="B14"/>
      <c r="C14"/>
      <c r="D14"/>
      <c r="E14"/>
      <c r="F14"/>
      <c r="G14"/>
      <c r="H14"/>
    </row>
    <row r="15" spans="1:8" x14ac:dyDescent="0.3">
      <c r="A15"/>
      <c r="B15"/>
      <c r="C15"/>
      <c r="D15"/>
      <c r="E15"/>
      <c r="F15"/>
      <c r="G15"/>
      <c r="H15"/>
    </row>
    <row r="16" spans="1:8" x14ac:dyDescent="0.3">
      <c r="A16"/>
      <c r="B16"/>
      <c r="C16"/>
      <c r="D16"/>
      <c r="E16"/>
      <c r="F16"/>
      <c r="G16"/>
      <c r="H16"/>
    </row>
    <row r="17" spans="1:8" x14ac:dyDescent="0.3">
      <c r="A17"/>
      <c r="B17"/>
      <c r="C17"/>
      <c r="D17"/>
      <c r="E17"/>
      <c r="F17"/>
      <c r="G17"/>
      <c r="H17"/>
    </row>
    <row r="18" spans="1:8" x14ac:dyDescent="0.3">
      <c r="A18"/>
      <c r="B18"/>
      <c r="C18"/>
      <c r="D18"/>
      <c r="E18"/>
      <c r="F18"/>
      <c r="G18"/>
      <c r="H18"/>
    </row>
    <row r="19" spans="1:8" x14ac:dyDescent="0.3">
      <c r="A19"/>
      <c r="B19"/>
      <c r="C19"/>
      <c r="D19"/>
      <c r="E19"/>
      <c r="F19"/>
      <c r="G19"/>
      <c r="H19"/>
    </row>
    <row r="20" spans="1:8" x14ac:dyDescent="0.3">
      <c r="A20"/>
      <c r="B20"/>
      <c r="C20"/>
      <c r="D20"/>
      <c r="E20"/>
      <c r="F20"/>
      <c r="G20"/>
      <c r="H20"/>
    </row>
    <row r="21" spans="1:8" x14ac:dyDescent="0.3">
      <c r="A21"/>
      <c r="B21"/>
      <c r="C21"/>
      <c r="D21"/>
      <c r="E21"/>
      <c r="F21"/>
      <c r="G21"/>
      <c r="H21"/>
    </row>
    <row r="22" spans="1:8" x14ac:dyDescent="0.3">
      <c r="A22"/>
      <c r="B22"/>
      <c r="C22"/>
      <c r="D22"/>
      <c r="E22"/>
      <c r="F22"/>
      <c r="G22"/>
      <c r="H22"/>
    </row>
    <row r="23" spans="1:8" x14ac:dyDescent="0.3">
      <c r="A23"/>
      <c r="B23"/>
      <c r="C23"/>
      <c r="D23"/>
      <c r="E23"/>
      <c r="F23"/>
      <c r="G23"/>
      <c r="H23"/>
    </row>
    <row r="24" spans="1:8" x14ac:dyDescent="0.3">
      <c r="A24"/>
      <c r="B24"/>
      <c r="C24"/>
      <c r="D24"/>
      <c r="E24"/>
      <c r="F24"/>
      <c r="G24"/>
      <c r="H24"/>
    </row>
    <row r="25" spans="1:8" x14ac:dyDescent="0.3">
      <c r="A25"/>
      <c r="B25"/>
      <c r="C25"/>
      <c r="D25"/>
      <c r="E25"/>
      <c r="F25"/>
      <c r="G25"/>
      <c r="H25"/>
    </row>
    <row r="26" spans="1:8" x14ac:dyDescent="0.3">
      <c r="A26"/>
      <c r="B26"/>
      <c r="C26"/>
      <c r="D26"/>
      <c r="E26"/>
      <c r="F26"/>
      <c r="G26"/>
      <c r="H26"/>
    </row>
    <row r="27" spans="1:8" x14ac:dyDescent="0.3">
      <c r="A27"/>
      <c r="B27"/>
      <c r="C27"/>
      <c r="D27"/>
      <c r="E27"/>
      <c r="F27"/>
      <c r="G27"/>
      <c r="H27"/>
    </row>
    <row r="28" spans="1:8" x14ac:dyDescent="0.3">
      <c r="A28"/>
      <c r="B28"/>
      <c r="C28"/>
      <c r="D28"/>
      <c r="E28"/>
      <c r="F28"/>
      <c r="G28"/>
      <c r="H28"/>
    </row>
    <row r="29" spans="1:8" x14ac:dyDescent="0.3">
      <c r="A29"/>
      <c r="B29"/>
      <c r="C29"/>
      <c r="D29"/>
      <c r="E29"/>
      <c r="F29"/>
      <c r="G29"/>
      <c r="H29"/>
    </row>
    <row r="30" spans="1:8" x14ac:dyDescent="0.3">
      <c r="A30"/>
      <c r="B30"/>
      <c r="C30"/>
      <c r="D30"/>
      <c r="E30"/>
      <c r="F30"/>
      <c r="G30"/>
      <c r="H30"/>
    </row>
    <row r="31" spans="1:8" x14ac:dyDescent="0.3">
      <c r="A31"/>
      <c r="B31"/>
      <c r="C31"/>
      <c r="D31"/>
      <c r="E31"/>
      <c r="F31"/>
      <c r="G31"/>
      <c r="H31"/>
    </row>
    <row r="32" spans="1:8" x14ac:dyDescent="0.3">
      <c r="A32"/>
      <c r="B32"/>
      <c r="C32"/>
      <c r="D32"/>
      <c r="E32"/>
      <c r="F32"/>
      <c r="G32"/>
      <c r="H32"/>
    </row>
    <row r="33" spans="1:8" x14ac:dyDescent="0.3">
      <c r="A33"/>
      <c r="B33"/>
      <c r="C33"/>
      <c r="D33"/>
      <c r="E33"/>
      <c r="F33"/>
      <c r="G33"/>
      <c r="H33"/>
    </row>
    <row r="34" spans="1:8" x14ac:dyDescent="0.3">
      <c r="A34"/>
      <c r="B34"/>
      <c r="C34"/>
      <c r="D34"/>
      <c r="E34"/>
      <c r="F34"/>
      <c r="G34"/>
      <c r="H34"/>
    </row>
    <row r="35" spans="1:8" x14ac:dyDescent="0.3">
      <c r="A35"/>
      <c r="B35"/>
      <c r="C35"/>
      <c r="D35"/>
      <c r="E35"/>
      <c r="F35"/>
      <c r="G35"/>
      <c r="H35"/>
    </row>
    <row r="36" spans="1:8" x14ac:dyDescent="0.3">
      <c r="A36"/>
      <c r="B36"/>
      <c r="C36"/>
      <c r="D36"/>
      <c r="E36"/>
      <c r="F36"/>
      <c r="G36"/>
      <c r="H36"/>
    </row>
    <row r="37" spans="1:8" x14ac:dyDescent="0.3">
      <c r="A37"/>
      <c r="B37"/>
      <c r="C37"/>
      <c r="D37"/>
      <c r="E37"/>
      <c r="F37"/>
      <c r="G37"/>
      <c r="H37"/>
    </row>
    <row r="38" spans="1:8" x14ac:dyDescent="0.3">
      <c r="A38"/>
      <c r="B38"/>
      <c r="C38"/>
      <c r="D38"/>
      <c r="E38"/>
      <c r="F38"/>
      <c r="G38"/>
      <c r="H38"/>
    </row>
    <row r="39" spans="1:8" x14ac:dyDescent="0.3">
      <c r="A39"/>
      <c r="B39"/>
      <c r="C39"/>
      <c r="D39"/>
      <c r="E39"/>
      <c r="F39"/>
      <c r="G39"/>
      <c r="H39"/>
    </row>
    <row r="40" spans="1:8" x14ac:dyDescent="0.3">
      <c r="A40"/>
      <c r="B40"/>
      <c r="C40"/>
      <c r="D40"/>
      <c r="E40"/>
      <c r="F40"/>
      <c r="G40"/>
      <c r="H40"/>
    </row>
    <row r="41" spans="1:8" x14ac:dyDescent="0.3">
      <c r="A41"/>
      <c r="B41"/>
      <c r="C41"/>
      <c r="D41"/>
      <c r="E41"/>
      <c r="F41"/>
      <c r="G41"/>
      <c r="H41"/>
    </row>
    <row r="42" spans="1:8" x14ac:dyDescent="0.3">
      <c r="A42"/>
      <c r="B42"/>
      <c r="C42"/>
      <c r="D42"/>
      <c r="E42"/>
      <c r="F42"/>
      <c r="G42"/>
      <c r="H42"/>
    </row>
    <row r="43" spans="1:8" x14ac:dyDescent="0.3">
      <c r="A43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3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7</v>
      </c>
      <c r="B1" s="1" t="s">
        <v>32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">
        <v>64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28">
        <v>22591.66</v>
      </c>
      <c r="C7" s="18">
        <f t="shared" ref="C7:C42" si="0">B7*$D$3</f>
        <v>25442.727492000002</v>
      </c>
      <c r="D7" s="18">
        <f t="shared" ref="D7:D42" si="1">B7/12*$D$3</f>
        <v>2120.2272910000002</v>
      </c>
      <c r="E7" s="19">
        <f t="shared" ref="E7:E42" si="2">C7/1976</f>
        <v>12.875874236842106</v>
      </c>
      <c r="F7" s="19">
        <f>E7/2</f>
        <v>6.4379371184210532</v>
      </c>
      <c r="G7" s="19">
        <f>E7/5</f>
        <v>2.5751748473684213</v>
      </c>
      <c r="H7" s="20">
        <f>C7/2080</f>
        <v>12.232080525000001</v>
      </c>
    </row>
    <row r="8" spans="1:8" x14ac:dyDescent="0.3">
      <c r="A8" s="8">
        <f>A7+1</f>
        <v>1</v>
      </c>
      <c r="B8" s="28">
        <v>22873.33</v>
      </c>
      <c r="C8" s="18">
        <f t="shared" si="0"/>
        <v>25759.944246000003</v>
      </c>
      <c r="D8" s="18">
        <f t="shared" si="1"/>
        <v>2146.6620205000004</v>
      </c>
      <c r="E8" s="19">
        <f t="shared" si="2"/>
        <v>13.03640903137652</v>
      </c>
      <c r="F8" s="19">
        <f t="shared" ref="F8:F42" si="3">E8/2</f>
        <v>6.51820451568826</v>
      </c>
      <c r="G8" s="19">
        <f t="shared" ref="G8:G42" si="4">E8/5</f>
        <v>2.6072818062753038</v>
      </c>
      <c r="H8" s="20">
        <f t="shared" ref="H8:H42" si="5">C8/2080</f>
        <v>12.384588579807694</v>
      </c>
    </row>
    <row r="9" spans="1:8" x14ac:dyDescent="0.3">
      <c r="A9" s="8">
        <f t="shared" ref="A9:A42" si="6">A8+1</f>
        <v>2</v>
      </c>
      <c r="B9" s="18">
        <v>23154.51</v>
      </c>
      <c r="C9" s="18">
        <f t="shared" si="0"/>
        <v>26076.609162000001</v>
      </c>
      <c r="D9" s="18">
        <f t="shared" si="1"/>
        <v>2173.0507634999999</v>
      </c>
      <c r="E9" s="19">
        <f t="shared" si="2"/>
        <v>13.196664555668017</v>
      </c>
      <c r="F9" s="19">
        <f t="shared" si="3"/>
        <v>6.5983322778340083</v>
      </c>
      <c r="G9" s="19">
        <f t="shared" si="4"/>
        <v>2.6393329111336032</v>
      </c>
      <c r="H9" s="20">
        <f t="shared" si="5"/>
        <v>12.536831327884615</v>
      </c>
    </row>
    <row r="10" spans="1:8" x14ac:dyDescent="0.3">
      <c r="A10" s="8">
        <f t="shared" si="6"/>
        <v>3</v>
      </c>
      <c r="B10" s="18">
        <v>23436.17</v>
      </c>
      <c r="C10" s="18">
        <f t="shared" si="0"/>
        <v>26393.814654000002</v>
      </c>
      <c r="D10" s="18">
        <f t="shared" si="1"/>
        <v>2199.4845545000003</v>
      </c>
      <c r="E10" s="19">
        <f t="shared" si="2"/>
        <v>13.357193650809718</v>
      </c>
      <c r="F10" s="19">
        <f t="shared" si="3"/>
        <v>6.6785968254048589</v>
      </c>
      <c r="G10" s="19">
        <f t="shared" si="4"/>
        <v>2.6714387301619436</v>
      </c>
      <c r="H10" s="20">
        <f t="shared" si="5"/>
        <v>12.689333968269231</v>
      </c>
    </row>
    <row r="11" spans="1:8" x14ac:dyDescent="0.3">
      <c r="A11" s="8">
        <f t="shared" si="6"/>
        <v>4</v>
      </c>
      <c r="B11" s="18">
        <v>23767.23</v>
      </c>
      <c r="C11" s="18">
        <f t="shared" si="0"/>
        <v>26766.654426000001</v>
      </c>
      <c r="D11" s="18">
        <f t="shared" si="1"/>
        <v>2230.5545354999999</v>
      </c>
      <c r="E11" s="19">
        <f t="shared" si="2"/>
        <v>13.545877745951417</v>
      </c>
      <c r="F11" s="19">
        <f t="shared" si="3"/>
        <v>6.7729388729757085</v>
      </c>
      <c r="G11" s="19">
        <f t="shared" si="4"/>
        <v>2.7091755491902836</v>
      </c>
      <c r="H11" s="20">
        <f t="shared" si="5"/>
        <v>12.868583858653846</v>
      </c>
    </row>
    <row r="12" spans="1:8" x14ac:dyDescent="0.3">
      <c r="A12" s="8">
        <f t="shared" si="6"/>
        <v>5</v>
      </c>
      <c r="B12" s="18">
        <v>24011.59</v>
      </c>
      <c r="C12" s="18">
        <f t="shared" si="0"/>
        <v>27041.852658000003</v>
      </c>
      <c r="D12" s="18">
        <f t="shared" si="1"/>
        <v>2253.4877215000001</v>
      </c>
      <c r="E12" s="19">
        <f t="shared" si="2"/>
        <v>13.685148106275305</v>
      </c>
      <c r="F12" s="19">
        <f t="shared" si="3"/>
        <v>6.8425740531376524</v>
      </c>
      <c r="G12" s="19">
        <f t="shared" si="4"/>
        <v>2.7370296212550609</v>
      </c>
      <c r="H12" s="20">
        <f t="shared" si="5"/>
        <v>13.00089070096154</v>
      </c>
    </row>
    <row r="13" spans="1:8" x14ac:dyDescent="0.3">
      <c r="A13" s="8">
        <f t="shared" si="6"/>
        <v>6</v>
      </c>
      <c r="B13" s="18">
        <v>24895.68</v>
      </c>
      <c r="C13" s="18">
        <f t="shared" si="0"/>
        <v>28037.514816000003</v>
      </c>
      <c r="D13" s="18">
        <f t="shared" si="1"/>
        <v>2336.4595680000002</v>
      </c>
      <c r="E13" s="19">
        <f t="shared" si="2"/>
        <v>14.189025716599192</v>
      </c>
      <c r="F13" s="19">
        <f t="shared" si="3"/>
        <v>7.0945128582995958</v>
      </c>
      <c r="G13" s="19">
        <f t="shared" si="4"/>
        <v>2.8378051433198381</v>
      </c>
      <c r="H13" s="20">
        <f t="shared" si="5"/>
        <v>13.479574430769231</v>
      </c>
    </row>
    <row r="14" spans="1:8" x14ac:dyDescent="0.3">
      <c r="A14" s="8">
        <f t="shared" si="6"/>
        <v>7</v>
      </c>
      <c r="B14" s="18">
        <v>25059.42</v>
      </c>
      <c r="C14" s="18">
        <f t="shared" si="0"/>
        <v>28221.918804000001</v>
      </c>
      <c r="D14" s="18">
        <f t="shared" si="1"/>
        <v>2351.8265670000001</v>
      </c>
      <c r="E14" s="19">
        <f t="shared" si="2"/>
        <v>14.282347572874494</v>
      </c>
      <c r="F14" s="19">
        <f t="shared" si="3"/>
        <v>7.1411737864372471</v>
      </c>
      <c r="G14" s="19">
        <f t="shared" si="4"/>
        <v>2.8564695145748988</v>
      </c>
      <c r="H14" s="20">
        <f t="shared" si="5"/>
        <v>13.56823019423077</v>
      </c>
    </row>
    <row r="15" spans="1:8" x14ac:dyDescent="0.3">
      <c r="A15" s="8">
        <f t="shared" si="6"/>
        <v>8</v>
      </c>
      <c r="B15" s="18">
        <v>26024.18</v>
      </c>
      <c r="C15" s="18">
        <f t="shared" si="0"/>
        <v>29308.431516000004</v>
      </c>
      <c r="D15" s="18">
        <f t="shared" si="1"/>
        <v>2442.3692930000002</v>
      </c>
      <c r="E15" s="19">
        <f t="shared" si="2"/>
        <v>14.832202184210528</v>
      </c>
      <c r="F15" s="19">
        <f t="shared" si="3"/>
        <v>7.4161010921052641</v>
      </c>
      <c r="G15" s="19">
        <f t="shared" si="4"/>
        <v>2.9664404368421056</v>
      </c>
      <c r="H15" s="20">
        <f t="shared" si="5"/>
        <v>14.090592075000002</v>
      </c>
    </row>
    <row r="16" spans="1:8" x14ac:dyDescent="0.3">
      <c r="A16" s="8">
        <f t="shared" si="6"/>
        <v>9</v>
      </c>
      <c r="B16" s="18">
        <v>26107.24</v>
      </c>
      <c r="C16" s="18">
        <f t="shared" si="0"/>
        <v>29401.973688000005</v>
      </c>
      <c r="D16" s="18">
        <f t="shared" si="1"/>
        <v>2450.1644740000002</v>
      </c>
      <c r="E16" s="19">
        <f t="shared" si="2"/>
        <v>14.879541340080975</v>
      </c>
      <c r="F16" s="19">
        <f t="shared" si="3"/>
        <v>7.4397706700404873</v>
      </c>
      <c r="G16" s="19">
        <f t="shared" si="4"/>
        <v>2.975908268016195</v>
      </c>
      <c r="H16" s="20">
        <f t="shared" si="5"/>
        <v>14.135564273076925</v>
      </c>
    </row>
    <row r="17" spans="1:8" x14ac:dyDescent="0.3">
      <c r="A17" s="8">
        <f t="shared" si="6"/>
        <v>10</v>
      </c>
      <c r="B17" s="18">
        <v>27152.69</v>
      </c>
      <c r="C17" s="18">
        <f t="shared" si="0"/>
        <v>30579.359478000002</v>
      </c>
      <c r="D17" s="18">
        <f t="shared" si="1"/>
        <v>2548.2799565</v>
      </c>
      <c r="E17" s="19">
        <f t="shared" si="2"/>
        <v>15.475384351214576</v>
      </c>
      <c r="F17" s="19">
        <f t="shared" si="3"/>
        <v>7.7376921756072878</v>
      </c>
      <c r="G17" s="19">
        <f t="shared" si="4"/>
        <v>3.0950768702429152</v>
      </c>
      <c r="H17" s="20">
        <f t="shared" si="5"/>
        <v>14.701615133653847</v>
      </c>
    </row>
    <row r="18" spans="1:8" x14ac:dyDescent="0.3">
      <c r="A18" s="8">
        <f t="shared" si="6"/>
        <v>11</v>
      </c>
      <c r="B18" s="18">
        <v>27155.59</v>
      </c>
      <c r="C18" s="18">
        <f t="shared" si="0"/>
        <v>30582.625458000002</v>
      </c>
      <c r="D18" s="18">
        <f t="shared" si="1"/>
        <v>2548.5521214999999</v>
      </c>
      <c r="E18" s="19">
        <f t="shared" si="2"/>
        <v>15.477037175101216</v>
      </c>
      <c r="F18" s="19">
        <f t="shared" si="3"/>
        <v>7.7385185875506082</v>
      </c>
      <c r="G18" s="19">
        <f t="shared" si="4"/>
        <v>3.0954074350202432</v>
      </c>
      <c r="H18" s="20">
        <f t="shared" si="5"/>
        <v>14.703185316346154</v>
      </c>
    </row>
    <row r="19" spans="1:8" x14ac:dyDescent="0.3">
      <c r="A19" s="8">
        <f t="shared" si="6"/>
        <v>12</v>
      </c>
      <c r="B19" s="18">
        <v>28281.18</v>
      </c>
      <c r="C19" s="18">
        <f t="shared" si="0"/>
        <v>31850.264916000004</v>
      </c>
      <c r="D19" s="18">
        <f t="shared" si="1"/>
        <v>2654.1887430000002</v>
      </c>
      <c r="E19" s="19">
        <f t="shared" si="2"/>
        <v>16.1185551194332</v>
      </c>
      <c r="F19" s="19">
        <f t="shared" si="3"/>
        <v>8.0592775597166</v>
      </c>
      <c r="G19" s="19">
        <f t="shared" si="4"/>
        <v>3.22371102388664</v>
      </c>
      <c r="H19" s="20">
        <f t="shared" si="5"/>
        <v>15.312627363461541</v>
      </c>
    </row>
    <row r="20" spans="1:8" x14ac:dyDescent="0.3">
      <c r="A20" s="8">
        <f t="shared" si="6"/>
        <v>13</v>
      </c>
      <c r="B20" s="18">
        <v>28281.18</v>
      </c>
      <c r="C20" s="18">
        <f t="shared" si="0"/>
        <v>31850.264916000004</v>
      </c>
      <c r="D20" s="18">
        <f t="shared" si="1"/>
        <v>2654.1887430000002</v>
      </c>
      <c r="E20" s="19">
        <f t="shared" si="2"/>
        <v>16.1185551194332</v>
      </c>
      <c r="F20" s="19">
        <f t="shared" si="3"/>
        <v>8.0592775597166</v>
      </c>
      <c r="G20" s="19">
        <f t="shared" si="4"/>
        <v>3.22371102388664</v>
      </c>
      <c r="H20" s="20">
        <f t="shared" si="5"/>
        <v>15.312627363461541</v>
      </c>
    </row>
    <row r="21" spans="1:8" x14ac:dyDescent="0.3">
      <c r="A21" s="8">
        <f t="shared" si="6"/>
        <v>14</v>
      </c>
      <c r="B21" s="18">
        <v>29409.69</v>
      </c>
      <c r="C21" s="18">
        <f t="shared" si="0"/>
        <v>33121.192878000002</v>
      </c>
      <c r="D21" s="18">
        <f t="shared" si="1"/>
        <v>2760.0994065</v>
      </c>
      <c r="E21" s="19">
        <f t="shared" si="2"/>
        <v>16.761737286437249</v>
      </c>
      <c r="F21" s="19">
        <f t="shared" si="3"/>
        <v>8.3808686432186246</v>
      </c>
      <c r="G21" s="19">
        <f t="shared" si="4"/>
        <v>3.3523474572874497</v>
      </c>
      <c r="H21" s="20">
        <f t="shared" si="5"/>
        <v>15.923650422115385</v>
      </c>
    </row>
    <row r="22" spans="1:8" x14ac:dyDescent="0.3">
      <c r="A22" s="8">
        <f t="shared" si="6"/>
        <v>15</v>
      </c>
      <c r="B22" s="18">
        <v>29409.69</v>
      </c>
      <c r="C22" s="18">
        <f t="shared" si="0"/>
        <v>33121.192878000002</v>
      </c>
      <c r="D22" s="18">
        <f t="shared" si="1"/>
        <v>2760.0994065</v>
      </c>
      <c r="E22" s="19">
        <f t="shared" si="2"/>
        <v>16.761737286437249</v>
      </c>
      <c r="F22" s="19">
        <f t="shared" si="3"/>
        <v>8.3808686432186246</v>
      </c>
      <c r="G22" s="19">
        <f t="shared" si="4"/>
        <v>3.3523474572874497</v>
      </c>
      <c r="H22" s="20">
        <f t="shared" si="5"/>
        <v>15.923650422115385</v>
      </c>
    </row>
    <row r="23" spans="1:8" x14ac:dyDescent="0.3">
      <c r="A23" s="8">
        <f t="shared" si="6"/>
        <v>16</v>
      </c>
      <c r="B23" s="18">
        <v>29888.080000000002</v>
      </c>
      <c r="C23" s="18">
        <f t="shared" si="0"/>
        <v>33659.955696000005</v>
      </c>
      <c r="D23" s="18">
        <f t="shared" si="1"/>
        <v>2804.9963080000007</v>
      </c>
      <c r="E23" s="19">
        <f t="shared" si="2"/>
        <v>17.034390534412957</v>
      </c>
      <c r="F23" s="19">
        <f t="shared" si="3"/>
        <v>8.5171952672064783</v>
      </c>
      <c r="G23" s="19">
        <f t="shared" si="4"/>
        <v>3.4068781068825915</v>
      </c>
      <c r="H23" s="20">
        <f t="shared" si="5"/>
        <v>16.18267100769231</v>
      </c>
    </row>
    <row r="24" spans="1:8" x14ac:dyDescent="0.3">
      <c r="A24" s="8">
        <f t="shared" si="6"/>
        <v>17</v>
      </c>
      <c r="B24" s="18">
        <v>29888.080000000002</v>
      </c>
      <c r="C24" s="18">
        <f t="shared" si="0"/>
        <v>33659.955696000005</v>
      </c>
      <c r="D24" s="18">
        <f t="shared" si="1"/>
        <v>2804.9963080000007</v>
      </c>
      <c r="E24" s="19">
        <f t="shared" si="2"/>
        <v>17.034390534412957</v>
      </c>
      <c r="F24" s="19">
        <f t="shared" si="3"/>
        <v>8.5171952672064783</v>
      </c>
      <c r="G24" s="19">
        <f t="shared" si="4"/>
        <v>3.4068781068825915</v>
      </c>
      <c r="H24" s="20">
        <f t="shared" si="5"/>
        <v>16.18267100769231</v>
      </c>
    </row>
    <row r="25" spans="1:8" x14ac:dyDescent="0.3">
      <c r="A25" s="8">
        <f t="shared" si="6"/>
        <v>18</v>
      </c>
      <c r="B25" s="18">
        <v>31016.58</v>
      </c>
      <c r="C25" s="18">
        <f t="shared" si="0"/>
        <v>34930.872396000006</v>
      </c>
      <c r="D25" s="18">
        <f t="shared" si="1"/>
        <v>2910.9060330000002</v>
      </c>
      <c r="E25" s="19">
        <f t="shared" si="2"/>
        <v>17.677567002024293</v>
      </c>
      <c r="F25" s="19">
        <f t="shared" si="3"/>
        <v>8.8387835010121467</v>
      </c>
      <c r="G25" s="19">
        <f t="shared" si="4"/>
        <v>3.5355134004048585</v>
      </c>
      <c r="H25" s="20">
        <f t="shared" si="5"/>
        <v>16.79368865192308</v>
      </c>
    </row>
    <row r="26" spans="1:8" x14ac:dyDescent="0.3">
      <c r="A26" s="8">
        <f t="shared" si="6"/>
        <v>19</v>
      </c>
      <c r="B26" s="18">
        <v>31016.58</v>
      </c>
      <c r="C26" s="18">
        <f t="shared" si="0"/>
        <v>34930.872396000006</v>
      </c>
      <c r="D26" s="18">
        <f t="shared" si="1"/>
        <v>2910.9060330000002</v>
      </c>
      <c r="E26" s="19">
        <f t="shared" si="2"/>
        <v>17.677567002024293</v>
      </c>
      <c r="F26" s="19">
        <f t="shared" si="3"/>
        <v>8.8387835010121467</v>
      </c>
      <c r="G26" s="19">
        <f t="shared" si="4"/>
        <v>3.5355134004048585</v>
      </c>
      <c r="H26" s="20">
        <f t="shared" si="5"/>
        <v>16.79368865192308</v>
      </c>
    </row>
    <row r="27" spans="1:8" x14ac:dyDescent="0.3">
      <c r="A27" s="8">
        <f t="shared" si="6"/>
        <v>20</v>
      </c>
      <c r="B27" s="18">
        <v>32145.09</v>
      </c>
      <c r="C27" s="18">
        <f t="shared" si="0"/>
        <v>36201.800358</v>
      </c>
      <c r="D27" s="18">
        <f t="shared" si="1"/>
        <v>3016.8166965000005</v>
      </c>
      <c r="E27" s="19">
        <f t="shared" si="2"/>
        <v>18.320749169028339</v>
      </c>
      <c r="F27" s="19">
        <f t="shared" si="3"/>
        <v>9.1603745845141695</v>
      </c>
      <c r="G27" s="19">
        <f t="shared" si="4"/>
        <v>3.6641498338056677</v>
      </c>
      <c r="H27" s="20">
        <f t="shared" si="5"/>
        <v>17.404711710576922</v>
      </c>
    </row>
    <row r="28" spans="1:8" x14ac:dyDescent="0.3">
      <c r="A28" s="8">
        <f t="shared" si="6"/>
        <v>21</v>
      </c>
      <c r="B28" s="18">
        <v>32145.09</v>
      </c>
      <c r="C28" s="18">
        <f t="shared" si="0"/>
        <v>36201.800358</v>
      </c>
      <c r="D28" s="18">
        <f t="shared" si="1"/>
        <v>3016.8166965000005</v>
      </c>
      <c r="E28" s="19">
        <f t="shared" si="2"/>
        <v>18.320749169028339</v>
      </c>
      <c r="F28" s="19">
        <f t="shared" si="3"/>
        <v>9.1603745845141695</v>
      </c>
      <c r="G28" s="19">
        <f t="shared" si="4"/>
        <v>3.6641498338056677</v>
      </c>
      <c r="H28" s="20">
        <f t="shared" si="5"/>
        <v>17.404711710576922</v>
      </c>
    </row>
    <row r="29" spans="1:8" x14ac:dyDescent="0.3">
      <c r="A29" s="8">
        <f t="shared" si="6"/>
        <v>22</v>
      </c>
      <c r="B29" s="18">
        <v>32918.76</v>
      </c>
      <c r="C29" s="18">
        <f t="shared" si="0"/>
        <v>37073.107512000002</v>
      </c>
      <c r="D29" s="18">
        <f t="shared" si="1"/>
        <v>3089.4256260000002</v>
      </c>
      <c r="E29" s="19">
        <f t="shared" si="2"/>
        <v>18.761694085020245</v>
      </c>
      <c r="F29" s="19">
        <f t="shared" si="3"/>
        <v>9.3808470425101227</v>
      </c>
      <c r="G29" s="19">
        <f t="shared" si="4"/>
        <v>3.7523388170040493</v>
      </c>
      <c r="H29" s="20">
        <f t="shared" si="5"/>
        <v>17.823609380769231</v>
      </c>
    </row>
    <row r="30" spans="1:8" x14ac:dyDescent="0.3">
      <c r="A30" s="8">
        <f t="shared" si="6"/>
        <v>23</v>
      </c>
      <c r="B30" s="18">
        <v>33751.980000000003</v>
      </c>
      <c r="C30" s="18">
        <f t="shared" si="0"/>
        <v>38011.479876000005</v>
      </c>
      <c r="D30" s="18">
        <f t="shared" si="1"/>
        <v>3167.6233230000007</v>
      </c>
      <c r="E30" s="19">
        <f t="shared" si="2"/>
        <v>19.236578884615387</v>
      </c>
      <c r="F30" s="19">
        <f t="shared" si="3"/>
        <v>9.6182894423076934</v>
      </c>
      <c r="G30" s="19">
        <f t="shared" si="4"/>
        <v>3.8473157769230775</v>
      </c>
      <c r="H30" s="20">
        <f t="shared" si="5"/>
        <v>18.274749940384616</v>
      </c>
    </row>
    <row r="31" spans="1:8" x14ac:dyDescent="0.3">
      <c r="A31" s="8">
        <f t="shared" si="6"/>
        <v>24</v>
      </c>
      <c r="B31" s="18">
        <v>34880.449999999997</v>
      </c>
      <c r="C31" s="18">
        <f t="shared" si="0"/>
        <v>39282.362789999999</v>
      </c>
      <c r="D31" s="18">
        <f t="shared" si="1"/>
        <v>3273.5302324999998</v>
      </c>
      <c r="E31" s="19">
        <f t="shared" si="2"/>
        <v>19.879738254048583</v>
      </c>
      <c r="F31" s="19">
        <f t="shared" si="3"/>
        <v>9.9398691270242914</v>
      </c>
      <c r="G31" s="19">
        <f t="shared" si="4"/>
        <v>3.9759476508097165</v>
      </c>
      <c r="H31" s="20">
        <f t="shared" si="5"/>
        <v>18.885751341346154</v>
      </c>
    </row>
    <row r="32" spans="1:8" x14ac:dyDescent="0.3">
      <c r="A32" s="8">
        <f t="shared" si="6"/>
        <v>25</v>
      </c>
      <c r="B32" s="18">
        <v>34943.730000000003</v>
      </c>
      <c r="C32" s="18">
        <f t="shared" si="0"/>
        <v>39353.62872600001</v>
      </c>
      <c r="D32" s="18">
        <f t="shared" si="1"/>
        <v>3279.4690605000005</v>
      </c>
      <c r="E32" s="19">
        <f t="shared" si="2"/>
        <v>19.915804011133609</v>
      </c>
      <c r="F32" s="19">
        <f t="shared" si="3"/>
        <v>9.9579020055668046</v>
      </c>
      <c r="G32" s="19">
        <f t="shared" si="4"/>
        <v>3.9831608022267218</v>
      </c>
      <c r="H32" s="20">
        <f t="shared" si="5"/>
        <v>18.920013810576929</v>
      </c>
    </row>
    <row r="33" spans="1:8" x14ac:dyDescent="0.3">
      <c r="A33" s="8">
        <f t="shared" si="6"/>
        <v>26</v>
      </c>
      <c r="B33" s="18">
        <v>35002.370000000003</v>
      </c>
      <c r="C33" s="18">
        <f t="shared" si="0"/>
        <v>39419.669094000004</v>
      </c>
      <c r="D33" s="18">
        <f t="shared" si="1"/>
        <v>3284.9724245000002</v>
      </c>
      <c r="E33" s="19">
        <f t="shared" si="2"/>
        <v>19.949225250000001</v>
      </c>
      <c r="F33" s="19">
        <f t="shared" si="3"/>
        <v>9.9746126250000007</v>
      </c>
      <c r="G33" s="19">
        <f t="shared" si="4"/>
        <v>3.9898450500000004</v>
      </c>
      <c r="H33" s="20">
        <f t="shared" si="5"/>
        <v>18.951763987500001</v>
      </c>
    </row>
    <row r="34" spans="1:8" x14ac:dyDescent="0.3">
      <c r="A34" s="8">
        <f t="shared" si="6"/>
        <v>27</v>
      </c>
      <c r="B34" s="18">
        <v>35056.699999999997</v>
      </c>
      <c r="C34" s="18">
        <f t="shared" si="0"/>
        <v>39480.855539999997</v>
      </c>
      <c r="D34" s="18">
        <f t="shared" si="1"/>
        <v>3290.0712950000002</v>
      </c>
      <c r="E34" s="19">
        <f t="shared" si="2"/>
        <v>19.980190050607288</v>
      </c>
      <c r="F34" s="19">
        <f t="shared" si="3"/>
        <v>9.9900950253036438</v>
      </c>
      <c r="G34" s="19">
        <f t="shared" si="4"/>
        <v>3.9960380101214574</v>
      </c>
      <c r="H34" s="20">
        <f t="shared" si="5"/>
        <v>18.981180548076921</v>
      </c>
    </row>
    <row r="35" spans="1:8" x14ac:dyDescent="0.3">
      <c r="A35" s="8">
        <f t="shared" si="6"/>
        <v>28</v>
      </c>
      <c r="B35" s="18">
        <v>35107.03</v>
      </c>
      <c r="C35" s="18">
        <f t="shared" si="0"/>
        <v>39537.537186000001</v>
      </c>
      <c r="D35" s="18">
        <f t="shared" si="1"/>
        <v>3294.7947654999998</v>
      </c>
      <c r="E35" s="19">
        <f t="shared" si="2"/>
        <v>20.008875094129554</v>
      </c>
      <c r="F35" s="19">
        <f t="shared" si="3"/>
        <v>10.004437547064777</v>
      </c>
      <c r="G35" s="19">
        <f t="shared" si="4"/>
        <v>4.0017750188259109</v>
      </c>
      <c r="H35" s="20">
        <f t="shared" si="5"/>
        <v>19.008431339423076</v>
      </c>
    </row>
    <row r="36" spans="1:8" x14ac:dyDescent="0.3">
      <c r="A36" s="8">
        <f t="shared" si="6"/>
        <v>29</v>
      </c>
      <c r="B36" s="18">
        <v>35153.629999999997</v>
      </c>
      <c r="C36" s="18">
        <f t="shared" si="0"/>
        <v>39590.018106000003</v>
      </c>
      <c r="D36" s="18">
        <f t="shared" si="1"/>
        <v>3299.1681755</v>
      </c>
      <c r="E36" s="19">
        <f t="shared" si="2"/>
        <v>20.035434264170043</v>
      </c>
      <c r="F36" s="19">
        <f t="shared" si="3"/>
        <v>10.017717132085021</v>
      </c>
      <c r="G36" s="19">
        <f t="shared" si="4"/>
        <v>4.0070868528340089</v>
      </c>
      <c r="H36" s="20">
        <f t="shared" si="5"/>
        <v>19.033662550961541</v>
      </c>
    </row>
    <row r="37" spans="1:8" x14ac:dyDescent="0.3">
      <c r="A37" s="8">
        <f t="shared" si="6"/>
        <v>30</v>
      </c>
      <c r="B37" s="18">
        <v>35196.839999999997</v>
      </c>
      <c r="C37" s="18">
        <f t="shared" si="0"/>
        <v>39638.681208000002</v>
      </c>
      <c r="D37" s="18">
        <f t="shared" si="1"/>
        <v>3303.223434</v>
      </c>
      <c r="E37" s="19">
        <f t="shared" si="2"/>
        <v>20.060061340080974</v>
      </c>
      <c r="F37" s="19">
        <f t="shared" si="3"/>
        <v>10.030030670040487</v>
      </c>
      <c r="G37" s="19">
        <f t="shared" si="4"/>
        <v>4.0120122680161945</v>
      </c>
      <c r="H37" s="20">
        <f t="shared" si="5"/>
        <v>19.057058273076922</v>
      </c>
    </row>
    <row r="38" spans="1:8" x14ac:dyDescent="0.3">
      <c r="A38" s="8">
        <f t="shared" si="6"/>
        <v>31</v>
      </c>
      <c r="B38" s="18">
        <v>35236.83</v>
      </c>
      <c r="C38" s="18">
        <f t="shared" si="0"/>
        <v>39683.717946000004</v>
      </c>
      <c r="D38" s="18">
        <f t="shared" si="1"/>
        <v>3306.9764955000005</v>
      </c>
      <c r="E38" s="19">
        <f t="shared" si="2"/>
        <v>20.082853211538463</v>
      </c>
      <c r="F38" s="19">
        <f t="shared" si="3"/>
        <v>10.041426605769232</v>
      </c>
      <c r="G38" s="19">
        <f t="shared" si="4"/>
        <v>4.016570642307693</v>
      </c>
      <c r="H38" s="20">
        <f t="shared" si="5"/>
        <v>19.078710550961542</v>
      </c>
    </row>
    <row r="39" spans="1:8" x14ac:dyDescent="0.3">
      <c r="A39" s="8">
        <f t="shared" si="6"/>
        <v>32</v>
      </c>
      <c r="B39" s="18">
        <v>35273.870000000003</v>
      </c>
      <c r="C39" s="18">
        <f t="shared" si="0"/>
        <v>39725.432394000003</v>
      </c>
      <c r="D39" s="18">
        <f t="shared" si="1"/>
        <v>3310.4526995000006</v>
      </c>
      <c r="E39" s="19">
        <f t="shared" si="2"/>
        <v>20.103963762145749</v>
      </c>
      <c r="F39" s="19">
        <f t="shared" si="3"/>
        <v>10.051981881072875</v>
      </c>
      <c r="G39" s="19">
        <f t="shared" si="4"/>
        <v>4.0207927524291502</v>
      </c>
      <c r="H39" s="20">
        <f t="shared" si="5"/>
        <v>19.098765574038463</v>
      </c>
    </row>
    <row r="40" spans="1:8" x14ac:dyDescent="0.3">
      <c r="A40" s="8">
        <f t="shared" si="6"/>
        <v>33</v>
      </c>
      <c r="B40" s="18">
        <v>35308.15</v>
      </c>
      <c r="C40" s="18">
        <f t="shared" si="0"/>
        <v>39764.038530000005</v>
      </c>
      <c r="D40" s="18">
        <f t="shared" si="1"/>
        <v>3313.6698775000004</v>
      </c>
      <c r="E40" s="19">
        <f t="shared" si="2"/>
        <v>20.123501280364376</v>
      </c>
      <c r="F40" s="19">
        <f t="shared" si="3"/>
        <v>10.061750640182188</v>
      </c>
      <c r="G40" s="19">
        <f t="shared" si="4"/>
        <v>4.0247002560728751</v>
      </c>
      <c r="H40" s="20">
        <f t="shared" si="5"/>
        <v>19.117326216346157</v>
      </c>
    </row>
    <row r="41" spans="1:8" x14ac:dyDescent="0.3">
      <c r="A41" s="8">
        <f t="shared" si="6"/>
        <v>34</v>
      </c>
      <c r="B41" s="18">
        <v>35339.919999999998</v>
      </c>
      <c r="C41" s="18">
        <f t="shared" si="0"/>
        <v>39799.817904000003</v>
      </c>
      <c r="D41" s="18">
        <f t="shared" si="1"/>
        <v>3316.6514920000004</v>
      </c>
      <c r="E41" s="19">
        <f t="shared" si="2"/>
        <v>20.141608251012148</v>
      </c>
      <c r="F41" s="19">
        <f t="shared" si="3"/>
        <v>10.070804125506074</v>
      </c>
      <c r="G41" s="19">
        <f t="shared" si="4"/>
        <v>4.0283216502024297</v>
      </c>
      <c r="H41" s="20">
        <f t="shared" si="5"/>
        <v>19.13452783846154</v>
      </c>
    </row>
    <row r="42" spans="1:8" x14ac:dyDescent="0.3">
      <c r="A42" s="21">
        <f t="shared" si="6"/>
        <v>35</v>
      </c>
      <c r="B42" s="22">
        <v>35369.31</v>
      </c>
      <c r="C42" s="22">
        <f t="shared" si="0"/>
        <v>39832.916922000004</v>
      </c>
      <c r="D42" s="22">
        <f t="shared" si="1"/>
        <v>3319.4097434999999</v>
      </c>
      <c r="E42" s="23">
        <f t="shared" si="2"/>
        <v>20.158358766194333</v>
      </c>
      <c r="F42" s="23">
        <f t="shared" si="3"/>
        <v>10.079179383097166</v>
      </c>
      <c r="G42" s="23">
        <f t="shared" si="4"/>
        <v>4.0316717532388662</v>
      </c>
      <c r="H42" s="24">
        <f t="shared" si="5"/>
        <v>19.150440827884616</v>
      </c>
    </row>
    <row r="43" spans="1:8" x14ac:dyDescent="0.3">
      <c r="B43" s="29" t="s">
        <v>65</v>
      </c>
      <c r="C43" s="30"/>
      <c r="D43" s="30"/>
      <c r="E43" s="30"/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scale="95" orientation="landscape" r:id="rId1"/>
  <headerFooter alignWithMargins="0">
    <oddFooter>&amp;L&amp;"Calibri,Standaard"&amp;F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9</v>
      </c>
      <c r="B1" s="1" t="s">
        <v>33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23642.75</v>
      </c>
      <c r="C7" s="18">
        <f t="shared" ref="C7:C42" si="0">B7*$D$3</f>
        <v>26626.465050000003</v>
      </c>
      <c r="D7" s="18">
        <f t="shared" ref="D7:D42" si="1">B7/12*$D$3</f>
        <v>2218.8720875000004</v>
      </c>
      <c r="E7" s="19">
        <f t="shared" ref="E7:E42" si="2">C7/1976</f>
        <v>13.474931705465588</v>
      </c>
      <c r="F7" s="19">
        <f>E7/2</f>
        <v>6.737465852732794</v>
      </c>
      <c r="G7" s="19">
        <f>E7/5</f>
        <v>2.6949863410931174</v>
      </c>
      <c r="H7" s="20">
        <f>C7/2080</f>
        <v>12.80118512019231</v>
      </c>
    </row>
    <row r="8" spans="1:8" x14ac:dyDescent="0.3">
      <c r="A8" s="8">
        <f>A7+1</f>
        <v>1</v>
      </c>
      <c r="B8" s="18">
        <v>24549.13</v>
      </c>
      <c r="C8" s="18">
        <f t="shared" si="0"/>
        <v>27647.230206000004</v>
      </c>
      <c r="D8" s="18">
        <f t="shared" si="1"/>
        <v>2303.9358505000005</v>
      </c>
      <c r="E8" s="19">
        <f t="shared" si="2"/>
        <v>13.991513262145752</v>
      </c>
      <c r="F8" s="19">
        <f t="shared" ref="F8:F42" si="3">E8/2</f>
        <v>6.9957566310728758</v>
      </c>
      <c r="G8" s="19">
        <f t="shared" ref="G8:G42" si="4">E8/5</f>
        <v>2.7983026524291503</v>
      </c>
      <c r="H8" s="20">
        <f t="shared" ref="H8:H42" si="5">C8/2080</f>
        <v>13.291937599038464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28679.054646000004</v>
      </c>
      <c r="D9" s="18">
        <f t="shared" si="1"/>
        <v>2389.9212205000003</v>
      </c>
      <c r="E9" s="19">
        <f t="shared" si="2"/>
        <v>14.513691622469638</v>
      </c>
      <c r="F9" s="19">
        <f t="shared" si="3"/>
        <v>7.2568458112348191</v>
      </c>
      <c r="G9" s="19">
        <f t="shared" si="4"/>
        <v>2.9027383244939275</v>
      </c>
      <c r="H9" s="20">
        <f t="shared" si="5"/>
        <v>13.788007041346155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29710.912872000004</v>
      </c>
      <c r="D10" s="18">
        <f t="shared" si="1"/>
        <v>2475.9094060000007</v>
      </c>
      <c r="E10" s="19">
        <f t="shared" si="2"/>
        <v>15.035887080971662</v>
      </c>
      <c r="F10" s="19">
        <f t="shared" si="3"/>
        <v>7.517943540485831</v>
      </c>
      <c r="G10" s="19">
        <f t="shared" si="4"/>
        <v>3.0071774161943323</v>
      </c>
      <c r="H10" s="20">
        <f t="shared" si="5"/>
        <v>14.284092726923079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30742.737312000001</v>
      </c>
      <c r="D11" s="18">
        <f t="shared" si="1"/>
        <v>2561.8947760000001</v>
      </c>
      <c r="E11" s="19">
        <f t="shared" si="2"/>
        <v>15.558065441295547</v>
      </c>
      <c r="F11" s="19">
        <f t="shared" si="3"/>
        <v>7.7790327206477734</v>
      </c>
      <c r="G11" s="19">
        <f t="shared" si="4"/>
        <v>3.1116130882591095</v>
      </c>
      <c r="H11" s="20">
        <f t="shared" si="5"/>
        <v>14.780162169230771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30742.737312000001</v>
      </c>
      <c r="D12" s="18">
        <f t="shared" si="1"/>
        <v>2561.8947760000001</v>
      </c>
      <c r="E12" s="19">
        <f t="shared" si="2"/>
        <v>15.558065441295547</v>
      </c>
      <c r="F12" s="19">
        <f t="shared" si="3"/>
        <v>7.7790327206477734</v>
      </c>
      <c r="G12" s="19">
        <f t="shared" si="4"/>
        <v>3.1116130882591095</v>
      </c>
      <c r="H12" s="20">
        <f t="shared" si="5"/>
        <v>14.780162169230771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32213.318010000003</v>
      </c>
      <c r="D13" s="18">
        <f t="shared" si="1"/>
        <v>2684.4431675000001</v>
      </c>
      <c r="E13" s="19">
        <f t="shared" si="2"/>
        <v>16.302286442307693</v>
      </c>
      <c r="F13" s="19">
        <f t="shared" si="3"/>
        <v>8.1511432211538466</v>
      </c>
      <c r="G13" s="19">
        <f t="shared" si="4"/>
        <v>3.2604572884615388</v>
      </c>
      <c r="H13" s="20">
        <f t="shared" si="5"/>
        <v>15.487172120192309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32213.318010000003</v>
      </c>
      <c r="D14" s="18">
        <f t="shared" si="1"/>
        <v>2684.4431675000001</v>
      </c>
      <c r="E14" s="19">
        <f t="shared" si="2"/>
        <v>16.302286442307693</v>
      </c>
      <c r="F14" s="19">
        <f t="shared" si="3"/>
        <v>8.1511432211538466</v>
      </c>
      <c r="G14" s="19">
        <f t="shared" si="4"/>
        <v>3.2604572884615388</v>
      </c>
      <c r="H14" s="20">
        <f t="shared" si="5"/>
        <v>15.487172120192309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33488.818343999999</v>
      </c>
      <c r="D15" s="18">
        <f t="shared" si="1"/>
        <v>2790.7348619999998</v>
      </c>
      <c r="E15" s="19">
        <f t="shared" si="2"/>
        <v>16.947782562753037</v>
      </c>
      <c r="F15" s="19">
        <f t="shared" si="3"/>
        <v>8.4738912813765186</v>
      </c>
      <c r="G15" s="19">
        <f t="shared" si="4"/>
        <v>3.3895565125506075</v>
      </c>
      <c r="H15" s="20">
        <f t="shared" si="5"/>
        <v>16.100393434615384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33488.818343999999</v>
      </c>
      <c r="D16" s="18">
        <f t="shared" si="1"/>
        <v>2790.7348619999998</v>
      </c>
      <c r="E16" s="19">
        <f t="shared" si="2"/>
        <v>16.947782562753037</v>
      </c>
      <c r="F16" s="19">
        <f t="shared" si="3"/>
        <v>8.4738912813765186</v>
      </c>
      <c r="G16" s="19">
        <f t="shared" si="4"/>
        <v>3.3895565125506075</v>
      </c>
      <c r="H16" s="20">
        <f t="shared" si="5"/>
        <v>16.100393434615384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34422.449406000007</v>
      </c>
      <c r="D17" s="18">
        <f t="shared" si="1"/>
        <v>2868.5374505000004</v>
      </c>
      <c r="E17" s="19">
        <f t="shared" si="2"/>
        <v>17.420267918016197</v>
      </c>
      <c r="F17" s="19">
        <f t="shared" si="3"/>
        <v>8.7101339590080986</v>
      </c>
      <c r="G17" s="19">
        <f t="shared" si="4"/>
        <v>3.4840535836032394</v>
      </c>
      <c r="H17" s="20">
        <f t="shared" si="5"/>
        <v>16.549254522115387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34422.449406000007</v>
      </c>
      <c r="D18" s="18">
        <f t="shared" si="1"/>
        <v>2868.5374505000004</v>
      </c>
      <c r="E18" s="19">
        <f t="shared" si="2"/>
        <v>17.420267918016197</v>
      </c>
      <c r="F18" s="19">
        <f t="shared" si="3"/>
        <v>8.7101339590080986</v>
      </c>
      <c r="G18" s="19">
        <f t="shared" si="4"/>
        <v>3.4840535836032394</v>
      </c>
      <c r="H18" s="20">
        <f t="shared" si="5"/>
        <v>16.549254522115387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35893.052628000005</v>
      </c>
      <c r="D19" s="18">
        <f t="shared" si="1"/>
        <v>2991.0877190000001</v>
      </c>
      <c r="E19" s="19">
        <f t="shared" si="2"/>
        <v>18.164500317813769</v>
      </c>
      <c r="F19" s="19">
        <f t="shared" si="3"/>
        <v>9.0822501589068843</v>
      </c>
      <c r="G19" s="19">
        <f t="shared" si="4"/>
        <v>3.6329000635627535</v>
      </c>
      <c r="H19" s="20">
        <f t="shared" si="5"/>
        <v>17.256275301923079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35893.052628000005</v>
      </c>
      <c r="D20" s="18">
        <f t="shared" si="1"/>
        <v>2991.0877190000001</v>
      </c>
      <c r="E20" s="19">
        <f t="shared" si="2"/>
        <v>18.164500317813769</v>
      </c>
      <c r="F20" s="19">
        <f t="shared" si="3"/>
        <v>9.0822501589068843</v>
      </c>
      <c r="G20" s="19">
        <f t="shared" si="4"/>
        <v>3.6329000635627535</v>
      </c>
      <c r="H20" s="20">
        <f t="shared" si="5"/>
        <v>17.256275301923079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37073.107512000002</v>
      </c>
      <c r="D21" s="18">
        <f t="shared" si="1"/>
        <v>3089.4256260000002</v>
      </c>
      <c r="E21" s="19">
        <f t="shared" si="2"/>
        <v>18.761694085020245</v>
      </c>
      <c r="F21" s="19">
        <f t="shared" si="3"/>
        <v>9.3808470425101227</v>
      </c>
      <c r="G21" s="19">
        <f t="shared" si="4"/>
        <v>3.7523388170040493</v>
      </c>
      <c r="H21" s="20">
        <f t="shared" si="5"/>
        <v>17.823609380769231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37073.107512000002</v>
      </c>
      <c r="D22" s="18">
        <f t="shared" si="1"/>
        <v>3089.4256260000002</v>
      </c>
      <c r="E22" s="19">
        <f t="shared" si="2"/>
        <v>18.761694085020245</v>
      </c>
      <c r="F22" s="19">
        <f t="shared" si="3"/>
        <v>9.3808470425101227</v>
      </c>
      <c r="G22" s="19">
        <f t="shared" si="4"/>
        <v>3.7523388170040493</v>
      </c>
      <c r="H22" s="20">
        <f t="shared" si="5"/>
        <v>17.823609380769231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38102.206548000002</v>
      </c>
      <c r="D23" s="18">
        <f t="shared" si="1"/>
        <v>3175.1838790000006</v>
      </c>
      <c r="E23" s="19">
        <f t="shared" si="2"/>
        <v>19.282493192307694</v>
      </c>
      <c r="F23" s="19">
        <f t="shared" si="3"/>
        <v>9.6412465961538469</v>
      </c>
      <c r="G23" s="19">
        <f t="shared" si="4"/>
        <v>3.856498638461539</v>
      </c>
      <c r="H23" s="20">
        <f t="shared" si="5"/>
        <v>18.318368532692308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38102.206548000002</v>
      </c>
      <c r="D24" s="18">
        <f t="shared" si="1"/>
        <v>3175.1838790000006</v>
      </c>
      <c r="E24" s="19">
        <f t="shared" si="2"/>
        <v>19.282493192307694</v>
      </c>
      <c r="F24" s="19">
        <f t="shared" si="3"/>
        <v>9.6412465961538469</v>
      </c>
      <c r="G24" s="19">
        <f t="shared" si="4"/>
        <v>3.856498638461539</v>
      </c>
      <c r="H24" s="20">
        <f t="shared" si="5"/>
        <v>18.318368532692308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39572.787246000007</v>
      </c>
      <c r="D25" s="18">
        <f t="shared" si="1"/>
        <v>3297.7322705000001</v>
      </c>
      <c r="E25" s="19">
        <f t="shared" si="2"/>
        <v>20.02671419331984</v>
      </c>
      <c r="F25" s="19">
        <f t="shared" si="3"/>
        <v>10.01335709665992</v>
      </c>
      <c r="G25" s="19">
        <f t="shared" si="4"/>
        <v>4.0053428386639682</v>
      </c>
      <c r="H25" s="20">
        <f t="shared" si="5"/>
        <v>19.025378483653849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39572.787246000007</v>
      </c>
      <c r="D26" s="18">
        <f t="shared" si="1"/>
        <v>3297.7322705000001</v>
      </c>
      <c r="E26" s="19">
        <f t="shared" si="2"/>
        <v>20.02671419331984</v>
      </c>
      <c r="F26" s="19">
        <f t="shared" si="3"/>
        <v>10.01335709665992</v>
      </c>
      <c r="G26" s="19">
        <f t="shared" si="4"/>
        <v>4.0053428386639682</v>
      </c>
      <c r="H26" s="20">
        <f t="shared" si="5"/>
        <v>19.025378483653849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41043.435516000005</v>
      </c>
      <c r="D27" s="18">
        <f t="shared" si="1"/>
        <v>3420.2862930000001</v>
      </c>
      <c r="E27" s="19">
        <f t="shared" si="2"/>
        <v>20.770969390688261</v>
      </c>
      <c r="F27" s="19">
        <f t="shared" si="3"/>
        <v>10.385484695344131</v>
      </c>
      <c r="G27" s="19">
        <f t="shared" si="4"/>
        <v>4.1541938781376526</v>
      </c>
      <c r="H27" s="20">
        <f t="shared" si="5"/>
        <v>19.732420921153849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41043.435516000005</v>
      </c>
      <c r="D28" s="18">
        <f t="shared" si="1"/>
        <v>3420.2862930000001</v>
      </c>
      <c r="E28" s="19">
        <f t="shared" si="2"/>
        <v>20.770969390688261</v>
      </c>
      <c r="F28" s="19">
        <f t="shared" si="3"/>
        <v>10.385484695344131</v>
      </c>
      <c r="G28" s="19">
        <f t="shared" si="4"/>
        <v>4.1541938781376526</v>
      </c>
      <c r="H28" s="20">
        <f t="shared" si="5"/>
        <v>19.732420921153849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42514.083786000003</v>
      </c>
      <c r="D29" s="18">
        <f t="shared" si="1"/>
        <v>3542.8403155000001</v>
      </c>
      <c r="E29" s="19">
        <f t="shared" si="2"/>
        <v>21.515224588056682</v>
      </c>
      <c r="F29" s="19">
        <f t="shared" si="3"/>
        <v>10.757612294028341</v>
      </c>
      <c r="G29" s="19">
        <f t="shared" si="4"/>
        <v>4.3030449176113361</v>
      </c>
      <c r="H29" s="20">
        <f t="shared" si="5"/>
        <v>20.439463358653846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43984.687008000001</v>
      </c>
      <c r="D30" s="18">
        <f t="shared" si="1"/>
        <v>3665.3905840000002</v>
      </c>
      <c r="E30" s="19">
        <f t="shared" si="2"/>
        <v>22.25945698785425</v>
      </c>
      <c r="F30" s="19">
        <f t="shared" si="3"/>
        <v>11.129728493927125</v>
      </c>
      <c r="G30" s="19">
        <f t="shared" si="4"/>
        <v>4.4518913975708498</v>
      </c>
      <c r="H30" s="20">
        <f t="shared" si="5"/>
        <v>21.146484138461538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45455.335278000006</v>
      </c>
      <c r="D31" s="18">
        <f t="shared" si="1"/>
        <v>3787.9446065000006</v>
      </c>
      <c r="E31" s="19">
        <f t="shared" si="2"/>
        <v>23.003712185222675</v>
      </c>
      <c r="F31" s="19">
        <f t="shared" si="3"/>
        <v>11.501856092611337</v>
      </c>
      <c r="G31" s="19">
        <f t="shared" si="4"/>
        <v>4.6007424370445351</v>
      </c>
      <c r="H31" s="20">
        <f t="shared" si="5"/>
        <v>21.853526575961542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45537.795642000005</v>
      </c>
      <c r="D32" s="18">
        <f t="shared" si="1"/>
        <v>3794.8163035000007</v>
      </c>
      <c r="E32" s="19">
        <f t="shared" si="2"/>
        <v>23.04544313866397</v>
      </c>
      <c r="F32" s="19">
        <f t="shared" si="3"/>
        <v>11.522721569331985</v>
      </c>
      <c r="G32" s="19">
        <f t="shared" si="4"/>
        <v>4.6090886277327936</v>
      </c>
      <c r="H32" s="20">
        <f t="shared" si="5"/>
        <v>21.893170981730773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45614.219574000002</v>
      </c>
      <c r="D33" s="18">
        <f t="shared" si="1"/>
        <v>3801.1849645000002</v>
      </c>
      <c r="E33" s="19">
        <f t="shared" si="2"/>
        <v>23.084119217611338</v>
      </c>
      <c r="F33" s="19">
        <f t="shared" si="3"/>
        <v>11.542059608805669</v>
      </c>
      <c r="G33" s="19">
        <f t="shared" si="4"/>
        <v>4.6168238435222673</v>
      </c>
      <c r="H33" s="20">
        <f t="shared" si="5"/>
        <v>21.929913256730771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45685.012505999999</v>
      </c>
      <c r="D34" s="18">
        <f t="shared" si="1"/>
        <v>3807.0843755000001</v>
      </c>
      <c r="E34" s="19">
        <f t="shared" si="2"/>
        <v>23.119945600202428</v>
      </c>
      <c r="F34" s="19">
        <f t="shared" si="3"/>
        <v>11.559972800101214</v>
      </c>
      <c r="G34" s="19">
        <f t="shared" si="4"/>
        <v>4.6239891200404859</v>
      </c>
      <c r="H34" s="20">
        <f t="shared" si="5"/>
        <v>21.963948320192308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45750.602394000009</v>
      </c>
      <c r="D35" s="18">
        <f t="shared" si="1"/>
        <v>3812.5501995000004</v>
      </c>
      <c r="E35" s="19">
        <f t="shared" si="2"/>
        <v>23.153138863360329</v>
      </c>
      <c r="F35" s="19">
        <f t="shared" si="3"/>
        <v>11.576569431680165</v>
      </c>
      <c r="G35" s="19">
        <f t="shared" si="4"/>
        <v>4.6306277726720655</v>
      </c>
      <c r="H35" s="20">
        <f t="shared" si="5"/>
        <v>21.995481920192312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45811.338360000009</v>
      </c>
      <c r="D36" s="18">
        <f t="shared" si="1"/>
        <v>3817.6115300000006</v>
      </c>
      <c r="E36" s="19">
        <f t="shared" si="2"/>
        <v>23.183875688259114</v>
      </c>
      <c r="F36" s="19">
        <f t="shared" si="3"/>
        <v>11.591937844129557</v>
      </c>
      <c r="G36" s="19">
        <f t="shared" si="4"/>
        <v>4.6367751376518225</v>
      </c>
      <c r="H36" s="20">
        <f t="shared" si="5"/>
        <v>22.024681903846158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45867.648360000007</v>
      </c>
      <c r="D37" s="18">
        <f t="shared" si="1"/>
        <v>3822.3040300000007</v>
      </c>
      <c r="E37" s="19">
        <f t="shared" si="2"/>
        <v>23.212372651821866</v>
      </c>
      <c r="F37" s="19">
        <f t="shared" si="3"/>
        <v>11.606186325910933</v>
      </c>
      <c r="G37" s="19">
        <f t="shared" si="4"/>
        <v>4.6424745303643729</v>
      </c>
      <c r="H37" s="20">
        <f t="shared" si="5"/>
        <v>22.051754019230771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45919.757634000001</v>
      </c>
      <c r="D38" s="18">
        <f t="shared" si="1"/>
        <v>3826.6464695000004</v>
      </c>
      <c r="E38" s="19">
        <f t="shared" si="2"/>
        <v>23.238743741902834</v>
      </c>
      <c r="F38" s="19">
        <f t="shared" si="3"/>
        <v>11.619371870951417</v>
      </c>
      <c r="G38" s="19">
        <f t="shared" si="4"/>
        <v>4.6477487483805664</v>
      </c>
      <c r="H38" s="20">
        <f t="shared" si="5"/>
        <v>22.076806554807693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45968.026566</v>
      </c>
      <c r="D39" s="18">
        <f t="shared" si="1"/>
        <v>3830.6688805000003</v>
      </c>
      <c r="E39" s="19">
        <f t="shared" si="2"/>
        <v>23.263171339068826</v>
      </c>
      <c r="F39" s="19">
        <f t="shared" si="3"/>
        <v>11.631585669534413</v>
      </c>
      <c r="G39" s="19">
        <f t="shared" si="4"/>
        <v>4.6526342678137649</v>
      </c>
      <c r="H39" s="20">
        <f t="shared" si="5"/>
        <v>22.100012772115385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46012.702920000003</v>
      </c>
      <c r="D40" s="18">
        <f t="shared" si="1"/>
        <v>3834.3919100000003</v>
      </c>
      <c r="E40" s="19">
        <f t="shared" si="2"/>
        <v>23.285780829959517</v>
      </c>
      <c r="F40" s="19">
        <f t="shared" si="3"/>
        <v>11.642890414979759</v>
      </c>
      <c r="G40" s="19">
        <f t="shared" si="4"/>
        <v>4.6571561659919034</v>
      </c>
      <c r="H40" s="20">
        <f t="shared" si="5"/>
        <v>22.12149178846154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46054.102032000003</v>
      </c>
      <c r="D41" s="18">
        <f t="shared" si="1"/>
        <v>3837.8418360000005</v>
      </c>
      <c r="E41" s="19">
        <f t="shared" si="2"/>
        <v>23.306731797570851</v>
      </c>
      <c r="F41" s="19">
        <f t="shared" si="3"/>
        <v>11.653365898785426</v>
      </c>
      <c r="G41" s="19">
        <f t="shared" si="4"/>
        <v>4.6613463595141704</v>
      </c>
      <c r="H41" s="20">
        <f t="shared" si="5"/>
        <v>22.141395207692309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46092.404094000005</v>
      </c>
      <c r="D42" s="22">
        <f t="shared" si="1"/>
        <v>3841.0336745000004</v>
      </c>
      <c r="E42" s="23">
        <f t="shared" si="2"/>
        <v>23.326115432186239</v>
      </c>
      <c r="F42" s="23">
        <f t="shared" si="3"/>
        <v>11.663057716093119</v>
      </c>
      <c r="G42" s="23">
        <f t="shared" si="4"/>
        <v>4.6652230864372477</v>
      </c>
      <c r="H42" s="24">
        <f t="shared" si="5"/>
        <v>22.159809660576926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34</v>
      </c>
      <c r="B1" s="1" t="s">
        <v>35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28789.016814000002</v>
      </c>
      <c r="D7" s="18">
        <f t="shared" ref="D7:D42" si="1">B7/12*$D$3</f>
        <v>2399.0847345000002</v>
      </c>
      <c r="E7" s="19">
        <f t="shared" ref="E7:E42" si="2">C7/1976</f>
        <v>14.56934049291498</v>
      </c>
      <c r="F7" s="19">
        <f>E7/2</f>
        <v>7.2846702464574902</v>
      </c>
      <c r="G7" s="19">
        <f>E7/5</f>
        <v>2.9138680985829959</v>
      </c>
      <c r="H7" s="20">
        <f>C7/2080</f>
        <v>13.840873468269232</v>
      </c>
    </row>
    <row r="8" spans="1:8" x14ac:dyDescent="0.3">
      <c r="A8" s="8">
        <f>A7+1</f>
        <v>1</v>
      </c>
      <c r="B8" s="18">
        <v>26558.33</v>
      </c>
      <c r="C8" s="18">
        <f t="shared" si="0"/>
        <v>29909.991246000005</v>
      </c>
      <c r="D8" s="18">
        <f t="shared" si="1"/>
        <v>2492.4992705</v>
      </c>
      <c r="E8" s="19">
        <f t="shared" si="2"/>
        <v>15.136635245951419</v>
      </c>
      <c r="F8" s="19">
        <f t="shared" ref="F8:F42" si="3">E8/2</f>
        <v>7.5683176229757096</v>
      </c>
      <c r="G8" s="19">
        <f t="shared" ref="G8:G42" si="4">E8/5</f>
        <v>3.0273270491902839</v>
      </c>
      <c r="H8" s="20">
        <f t="shared" ref="H8:H42" si="5">C8/2080</f>
        <v>14.379803483653848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31030.965678</v>
      </c>
      <c r="D9" s="18">
        <f t="shared" si="1"/>
        <v>2585.9138065000002</v>
      </c>
      <c r="E9" s="19">
        <f t="shared" si="2"/>
        <v>15.703929998987855</v>
      </c>
      <c r="F9" s="19">
        <f t="shared" si="3"/>
        <v>7.8519649994939273</v>
      </c>
      <c r="G9" s="19">
        <f t="shared" si="4"/>
        <v>3.1407859997975711</v>
      </c>
      <c r="H9" s="20">
        <f t="shared" si="5"/>
        <v>14.918733499038462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32151.951372000003</v>
      </c>
      <c r="D10" s="18">
        <f t="shared" si="1"/>
        <v>2679.3292810000007</v>
      </c>
      <c r="E10" s="19">
        <f t="shared" si="2"/>
        <v>16.271230451417004</v>
      </c>
      <c r="F10" s="19">
        <f t="shared" si="3"/>
        <v>8.1356152257085022</v>
      </c>
      <c r="G10" s="19">
        <f t="shared" si="4"/>
        <v>3.2542460902834009</v>
      </c>
      <c r="H10" s="20">
        <f t="shared" si="5"/>
        <v>15.457668928846156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33272.925803999999</v>
      </c>
      <c r="D11" s="18">
        <f t="shared" si="1"/>
        <v>2772.743817</v>
      </c>
      <c r="E11" s="19">
        <f t="shared" si="2"/>
        <v>16.83852520445344</v>
      </c>
      <c r="F11" s="19">
        <f t="shared" si="3"/>
        <v>8.4192626022267198</v>
      </c>
      <c r="G11" s="19">
        <f t="shared" si="4"/>
        <v>3.3677050408906881</v>
      </c>
      <c r="H11" s="20">
        <f t="shared" si="5"/>
        <v>15.996598944230769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33272.925803999999</v>
      </c>
      <c r="D12" s="18">
        <f t="shared" si="1"/>
        <v>2772.743817</v>
      </c>
      <c r="E12" s="19">
        <f t="shared" si="2"/>
        <v>16.83852520445344</v>
      </c>
      <c r="F12" s="19">
        <f t="shared" si="3"/>
        <v>8.4192626022267198</v>
      </c>
      <c r="G12" s="19">
        <f t="shared" si="4"/>
        <v>3.3677050408906881</v>
      </c>
      <c r="H12" s="20">
        <f t="shared" si="5"/>
        <v>15.996598944230769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34138.500599999999</v>
      </c>
      <c r="D13" s="18">
        <f t="shared" si="1"/>
        <v>2844.8750500000006</v>
      </c>
      <c r="E13" s="19">
        <f t="shared" si="2"/>
        <v>17.276569129554655</v>
      </c>
      <c r="F13" s="19">
        <f t="shared" si="3"/>
        <v>8.6382845647773276</v>
      </c>
      <c r="G13" s="19">
        <f t="shared" si="4"/>
        <v>3.4553138259109311</v>
      </c>
      <c r="H13" s="20">
        <f t="shared" si="5"/>
        <v>16.412740673076922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34138.500599999999</v>
      </c>
      <c r="D14" s="18">
        <f t="shared" si="1"/>
        <v>2844.8750500000006</v>
      </c>
      <c r="E14" s="19">
        <f t="shared" si="2"/>
        <v>17.276569129554655</v>
      </c>
      <c r="F14" s="19">
        <f t="shared" si="3"/>
        <v>8.6382845647773276</v>
      </c>
      <c r="G14" s="19">
        <f t="shared" si="4"/>
        <v>3.4553138259109311</v>
      </c>
      <c r="H14" s="20">
        <f t="shared" si="5"/>
        <v>16.412740673076922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35736.218016000006</v>
      </c>
      <c r="D15" s="18">
        <f t="shared" si="1"/>
        <v>2978.0181680000005</v>
      </c>
      <c r="E15" s="19">
        <f t="shared" si="2"/>
        <v>18.085130574898788</v>
      </c>
      <c r="F15" s="19">
        <f t="shared" si="3"/>
        <v>9.0425652874493938</v>
      </c>
      <c r="G15" s="19">
        <f t="shared" si="4"/>
        <v>3.6170261149797573</v>
      </c>
      <c r="H15" s="20">
        <f t="shared" si="5"/>
        <v>17.18087404615385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35736.218016000006</v>
      </c>
      <c r="D16" s="18">
        <f t="shared" si="1"/>
        <v>2978.0181680000005</v>
      </c>
      <c r="E16" s="19">
        <f t="shared" si="2"/>
        <v>18.085130574898788</v>
      </c>
      <c r="F16" s="19">
        <f t="shared" si="3"/>
        <v>9.0425652874493938</v>
      </c>
      <c r="G16" s="19">
        <f t="shared" si="4"/>
        <v>3.6170261149797573</v>
      </c>
      <c r="H16" s="20">
        <f t="shared" si="5"/>
        <v>17.18087404615385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37073.107512000002</v>
      </c>
      <c r="D17" s="18">
        <f t="shared" si="1"/>
        <v>3089.4256260000002</v>
      </c>
      <c r="E17" s="19">
        <f t="shared" si="2"/>
        <v>18.761694085020245</v>
      </c>
      <c r="F17" s="19">
        <f t="shared" si="3"/>
        <v>9.3808470425101227</v>
      </c>
      <c r="G17" s="19">
        <f t="shared" si="4"/>
        <v>3.7523388170040493</v>
      </c>
      <c r="H17" s="20">
        <f t="shared" si="5"/>
        <v>17.823609380769231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37073.107512000002</v>
      </c>
      <c r="D18" s="18">
        <f t="shared" si="1"/>
        <v>3089.4256260000002</v>
      </c>
      <c r="E18" s="19">
        <f t="shared" si="2"/>
        <v>18.761694085020245</v>
      </c>
      <c r="F18" s="19">
        <f t="shared" si="3"/>
        <v>9.3808470425101227</v>
      </c>
      <c r="G18" s="19">
        <f t="shared" si="4"/>
        <v>3.7523388170040493</v>
      </c>
      <c r="H18" s="20">
        <f t="shared" si="5"/>
        <v>17.823609380769231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38199.521489999999</v>
      </c>
      <c r="D19" s="18">
        <f t="shared" si="1"/>
        <v>3183.2934574999999</v>
      </c>
      <c r="E19" s="19">
        <f t="shared" si="2"/>
        <v>19.331741644736841</v>
      </c>
      <c r="F19" s="19">
        <f t="shared" si="3"/>
        <v>9.6658708223684204</v>
      </c>
      <c r="G19" s="19">
        <f t="shared" si="4"/>
        <v>3.8663483289473684</v>
      </c>
      <c r="H19" s="20">
        <f t="shared" si="5"/>
        <v>18.365154562499999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38199.521489999999</v>
      </c>
      <c r="D20" s="18">
        <f t="shared" si="1"/>
        <v>3183.2934574999999</v>
      </c>
      <c r="E20" s="19">
        <f t="shared" si="2"/>
        <v>19.331741644736841</v>
      </c>
      <c r="F20" s="19">
        <f t="shared" si="3"/>
        <v>9.6658708223684204</v>
      </c>
      <c r="G20" s="19">
        <f t="shared" si="4"/>
        <v>3.8663483289473684</v>
      </c>
      <c r="H20" s="20">
        <f t="shared" si="5"/>
        <v>18.365154562499999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39797.238905999999</v>
      </c>
      <c r="D21" s="18">
        <f t="shared" si="1"/>
        <v>3316.4365754999999</v>
      </c>
      <c r="E21" s="19">
        <f t="shared" si="2"/>
        <v>20.14030309008097</v>
      </c>
      <c r="F21" s="19">
        <f t="shared" si="3"/>
        <v>10.070151545040485</v>
      </c>
      <c r="G21" s="19">
        <f t="shared" si="4"/>
        <v>4.0280606180161938</v>
      </c>
      <c r="H21" s="20">
        <f t="shared" si="5"/>
        <v>19.133287935576924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39797.238905999999</v>
      </c>
      <c r="D22" s="18">
        <f t="shared" si="1"/>
        <v>3316.4365754999999</v>
      </c>
      <c r="E22" s="19">
        <f t="shared" si="2"/>
        <v>20.14030309008097</v>
      </c>
      <c r="F22" s="19">
        <f t="shared" si="3"/>
        <v>10.070151545040485</v>
      </c>
      <c r="G22" s="19">
        <f t="shared" si="4"/>
        <v>4.0280606180161938</v>
      </c>
      <c r="H22" s="20">
        <f t="shared" si="5"/>
        <v>19.133287935576924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41394.956321999998</v>
      </c>
      <c r="D23" s="18">
        <f t="shared" si="1"/>
        <v>3449.5796934999998</v>
      </c>
      <c r="E23" s="19">
        <f t="shared" si="2"/>
        <v>20.948864535425102</v>
      </c>
      <c r="F23" s="19">
        <f t="shared" si="3"/>
        <v>10.474432267712551</v>
      </c>
      <c r="G23" s="19">
        <f t="shared" si="4"/>
        <v>4.18977290708502</v>
      </c>
      <c r="H23" s="20">
        <f t="shared" si="5"/>
        <v>19.901421308653845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41394.956321999998</v>
      </c>
      <c r="D24" s="18">
        <f t="shared" si="1"/>
        <v>3449.5796934999998</v>
      </c>
      <c r="E24" s="19">
        <f t="shared" si="2"/>
        <v>20.948864535425102</v>
      </c>
      <c r="F24" s="19">
        <f t="shared" si="3"/>
        <v>10.474432267712551</v>
      </c>
      <c r="G24" s="19">
        <f t="shared" si="4"/>
        <v>4.18977290708502</v>
      </c>
      <c r="H24" s="20">
        <f t="shared" si="5"/>
        <v>19.901421308653845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42992.685000000005</v>
      </c>
      <c r="D25" s="18">
        <f t="shared" si="1"/>
        <v>3582.7237500000001</v>
      </c>
      <c r="E25" s="19">
        <f t="shared" si="2"/>
        <v>21.757431680161947</v>
      </c>
      <c r="F25" s="19">
        <f t="shared" si="3"/>
        <v>10.878715840080973</v>
      </c>
      <c r="G25" s="19">
        <f t="shared" si="4"/>
        <v>4.351486336032389</v>
      </c>
      <c r="H25" s="20">
        <f t="shared" si="5"/>
        <v>20.669560096153848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42992.685000000005</v>
      </c>
      <c r="D26" s="18">
        <f t="shared" si="1"/>
        <v>3582.7237500000001</v>
      </c>
      <c r="E26" s="19">
        <f t="shared" si="2"/>
        <v>21.757431680161947</v>
      </c>
      <c r="F26" s="19">
        <f t="shared" si="3"/>
        <v>10.878715840080973</v>
      </c>
      <c r="G26" s="19">
        <f t="shared" si="4"/>
        <v>4.351486336032389</v>
      </c>
      <c r="H26" s="20">
        <f t="shared" si="5"/>
        <v>20.669560096153848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44590.402416000004</v>
      </c>
      <c r="D27" s="18">
        <f t="shared" si="1"/>
        <v>3715.8668680000005</v>
      </c>
      <c r="E27" s="19">
        <f t="shared" si="2"/>
        <v>22.565993125506076</v>
      </c>
      <c r="F27" s="19">
        <f t="shared" si="3"/>
        <v>11.282996562753038</v>
      </c>
      <c r="G27" s="19">
        <f t="shared" si="4"/>
        <v>4.5131986251012153</v>
      </c>
      <c r="H27" s="20">
        <f t="shared" si="5"/>
        <v>21.437693469230773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44590.402416000004</v>
      </c>
      <c r="D28" s="18">
        <f t="shared" si="1"/>
        <v>3715.8668680000005</v>
      </c>
      <c r="E28" s="19">
        <f t="shared" si="2"/>
        <v>22.565993125506076</v>
      </c>
      <c r="F28" s="19">
        <f t="shared" si="3"/>
        <v>11.282996562753038</v>
      </c>
      <c r="G28" s="19">
        <f t="shared" si="4"/>
        <v>4.5131986251012153</v>
      </c>
      <c r="H28" s="20">
        <f t="shared" si="5"/>
        <v>21.437693469230773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46188.108570000004</v>
      </c>
      <c r="D29" s="18">
        <f t="shared" si="1"/>
        <v>3849.0090475000002</v>
      </c>
      <c r="E29" s="19">
        <f t="shared" si="2"/>
        <v>23.374548871457492</v>
      </c>
      <c r="F29" s="19">
        <f t="shared" si="3"/>
        <v>11.687274435728746</v>
      </c>
      <c r="G29" s="19">
        <f t="shared" si="4"/>
        <v>4.674909774291498</v>
      </c>
      <c r="H29" s="20">
        <f t="shared" si="5"/>
        <v>22.205821427884619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47785.848510000011</v>
      </c>
      <c r="D30" s="18">
        <f t="shared" si="1"/>
        <v>3982.1540425000007</v>
      </c>
      <c r="E30" s="19">
        <f t="shared" si="2"/>
        <v>24.183121715587049</v>
      </c>
      <c r="F30" s="19">
        <f t="shared" si="3"/>
        <v>12.091560857793525</v>
      </c>
      <c r="G30" s="19">
        <f t="shared" si="4"/>
        <v>4.8366243431174096</v>
      </c>
      <c r="H30" s="20">
        <f t="shared" si="5"/>
        <v>22.973965629807697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49383.554664000003</v>
      </c>
      <c r="D31" s="18">
        <f t="shared" si="1"/>
        <v>4115.2962220000009</v>
      </c>
      <c r="E31" s="19">
        <f t="shared" si="2"/>
        <v>24.991677461538462</v>
      </c>
      <c r="F31" s="19">
        <f t="shared" si="3"/>
        <v>12.495838730769231</v>
      </c>
      <c r="G31" s="19">
        <f t="shared" si="4"/>
        <v>4.9983354923076924</v>
      </c>
      <c r="H31" s="20">
        <f t="shared" si="5"/>
        <v>23.74209358846154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49473.155136000001</v>
      </c>
      <c r="D32" s="18">
        <f t="shared" si="1"/>
        <v>4122.7629280000001</v>
      </c>
      <c r="E32" s="19">
        <f t="shared" si="2"/>
        <v>25.037021829959514</v>
      </c>
      <c r="F32" s="19">
        <f t="shared" si="3"/>
        <v>12.518510914979757</v>
      </c>
      <c r="G32" s="19">
        <f t="shared" si="4"/>
        <v>5.0074043659919028</v>
      </c>
      <c r="H32" s="20">
        <f t="shared" si="5"/>
        <v>23.785170738461538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49556.178600000007</v>
      </c>
      <c r="D33" s="18">
        <f t="shared" si="1"/>
        <v>4129.6815500000002</v>
      </c>
      <c r="E33" s="19">
        <f t="shared" si="2"/>
        <v>25.079037753036442</v>
      </c>
      <c r="F33" s="19">
        <f t="shared" si="3"/>
        <v>12.539518876518221</v>
      </c>
      <c r="G33" s="19">
        <f t="shared" si="4"/>
        <v>5.0158075506072883</v>
      </c>
      <c r="H33" s="20">
        <f t="shared" si="5"/>
        <v>23.825085865384619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49633.086798000004</v>
      </c>
      <c r="D34" s="18">
        <f t="shared" si="1"/>
        <v>4136.0905665</v>
      </c>
      <c r="E34" s="19">
        <f t="shared" si="2"/>
        <v>25.117958905870449</v>
      </c>
      <c r="F34" s="19">
        <f t="shared" si="3"/>
        <v>12.558979452935224</v>
      </c>
      <c r="G34" s="19">
        <f t="shared" si="4"/>
        <v>5.0235917811740896</v>
      </c>
      <c r="H34" s="20">
        <f t="shared" si="5"/>
        <v>23.862060960576926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49704.352734</v>
      </c>
      <c r="D35" s="18">
        <f t="shared" si="1"/>
        <v>4142.0293945000003</v>
      </c>
      <c r="E35" s="19">
        <f t="shared" si="2"/>
        <v>25.154024662955464</v>
      </c>
      <c r="F35" s="19">
        <f t="shared" si="3"/>
        <v>12.577012331477732</v>
      </c>
      <c r="G35" s="19">
        <f t="shared" si="4"/>
        <v>5.0308049325910931</v>
      </c>
      <c r="H35" s="20">
        <f t="shared" si="5"/>
        <v>23.896323429807694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49770.325530000009</v>
      </c>
      <c r="D36" s="18">
        <f t="shared" si="1"/>
        <v>4147.5271275000005</v>
      </c>
      <c r="E36" s="19">
        <f t="shared" si="2"/>
        <v>25.187411705465593</v>
      </c>
      <c r="F36" s="19">
        <f t="shared" si="3"/>
        <v>12.593705852732796</v>
      </c>
      <c r="G36" s="19">
        <f t="shared" si="4"/>
        <v>5.0374823410931189</v>
      </c>
      <c r="H36" s="20">
        <f t="shared" si="5"/>
        <v>23.928041120192312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49831.500714000009</v>
      </c>
      <c r="D37" s="18">
        <f t="shared" si="1"/>
        <v>4152.625059500001</v>
      </c>
      <c r="E37" s="19">
        <f t="shared" si="2"/>
        <v>25.218370806680166</v>
      </c>
      <c r="F37" s="19">
        <f t="shared" si="3"/>
        <v>12.609185403340083</v>
      </c>
      <c r="G37" s="19">
        <f t="shared" si="4"/>
        <v>5.0436741613360336</v>
      </c>
      <c r="H37" s="20">
        <f t="shared" si="5"/>
        <v>23.957452266346159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49888.114787999999</v>
      </c>
      <c r="D38" s="18">
        <f t="shared" si="1"/>
        <v>4157.3428990000002</v>
      </c>
      <c r="E38" s="19">
        <f t="shared" si="2"/>
        <v>25.247021653846154</v>
      </c>
      <c r="F38" s="19">
        <f t="shared" si="3"/>
        <v>12.623510826923077</v>
      </c>
      <c r="G38" s="19">
        <f t="shared" si="4"/>
        <v>5.0494043307692307</v>
      </c>
      <c r="H38" s="20">
        <f t="shared" si="5"/>
        <v>23.984670571153845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49940.550660000008</v>
      </c>
      <c r="D39" s="18">
        <f t="shared" si="1"/>
        <v>4161.712555000001</v>
      </c>
      <c r="E39" s="19">
        <f t="shared" si="2"/>
        <v>25.273558026315794</v>
      </c>
      <c r="F39" s="19">
        <f t="shared" si="3"/>
        <v>12.636779013157897</v>
      </c>
      <c r="G39" s="19">
        <f t="shared" si="4"/>
        <v>5.0547116052631589</v>
      </c>
      <c r="H39" s="20">
        <f t="shared" si="5"/>
        <v>24.009880125000002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49989.101142000007</v>
      </c>
      <c r="D40" s="18">
        <f t="shared" si="1"/>
        <v>4165.7584285000012</v>
      </c>
      <c r="E40" s="19">
        <f t="shared" si="2"/>
        <v>25.298128108299597</v>
      </c>
      <c r="F40" s="19">
        <f t="shared" si="3"/>
        <v>12.649064054149799</v>
      </c>
      <c r="G40" s="19">
        <f t="shared" si="4"/>
        <v>5.0596256216599196</v>
      </c>
      <c r="H40" s="20">
        <f t="shared" si="5"/>
        <v>24.033221702884617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50034.070308000002</v>
      </c>
      <c r="D41" s="18">
        <f t="shared" si="1"/>
        <v>4169.5058589999999</v>
      </c>
      <c r="E41" s="19">
        <f t="shared" si="2"/>
        <v>25.320885783400811</v>
      </c>
      <c r="F41" s="19">
        <f t="shared" si="3"/>
        <v>12.660442891700406</v>
      </c>
      <c r="G41" s="19">
        <f t="shared" si="4"/>
        <v>5.0641771566801621</v>
      </c>
      <c r="H41" s="20">
        <f t="shared" si="5"/>
        <v>24.054841494230772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50075.683398000008</v>
      </c>
      <c r="D42" s="22">
        <f t="shared" si="1"/>
        <v>4172.9736165000004</v>
      </c>
      <c r="E42" s="23">
        <f t="shared" si="2"/>
        <v>25.341945039473689</v>
      </c>
      <c r="F42" s="23">
        <f t="shared" si="3"/>
        <v>12.670972519736845</v>
      </c>
      <c r="G42" s="23">
        <f t="shared" si="4"/>
        <v>5.068389007894738</v>
      </c>
      <c r="H42" s="24">
        <f t="shared" si="5"/>
        <v>24.074847787500005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46</v>
      </c>
      <c r="B1" s="1" t="s">
        <v>57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33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23632.95</v>
      </c>
      <c r="C7" s="18">
        <f t="shared" ref="C7:C42" si="0">B7*$D$3</f>
        <v>26615.428290000003</v>
      </c>
      <c r="D7" s="18">
        <f t="shared" ref="D7:D42" si="1">B7/12*$D$3</f>
        <v>2217.9523575000003</v>
      </c>
      <c r="E7" s="19">
        <f t="shared" ref="E7:E42" si="2">C7/1976</f>
        <v>13.46934630060729</v>
      </c>
      <c r="F7" s="19">
        <f>E7/2</f>
        <v>6.734673150303645</v>
      </c>
      <c r="G7" s="19">
        <f>E7/5</f>
        <v>2.693869260121458</v>
      </c>
      <c r="H7" s="20">
        <f>C7/2080</f>
        <v>12.795878985576925</v>
      </c>
    </row>
    <row r="8" spans="1:8" x14ac:dyDescent="0.3">
      <c r="A8" s="8">
        <f>A7+1</f>
        <v>1</v>
      </c>
      <c r="B8" s="18">
        <v>24549.13</v>
      </c>
      <c r="C8" s="18">
        <f t="shared" si="0"/>
        <v>27647.230206000004</v>
      </c>
      <c r="D8" s="18">
        <f t="shared" si="1"/>
        <v>2303.9358505000005</v>
      </c>
      <c r="E8" s="19">
        <f t="shared" si="2"/>
        <v>13.991513262145752</v>
      </c>
      <c r="F8" s="19">
        <f t="shared" ref="F8:F42" si="3">E8/2</f>
        <v>6.9957566310728758</v>
      </c>
      <c r="G8" s="19">
        <f t="shared" ref="G8:G42" si="4">E8/5</f>
        <v>2.7983026524291503</v>
      </c>
      <c r="H8" s="20">
        <f t="shared" ref="H8:H42" si="5">C8/2080</f>
        <v>13.291937599038464</v>
      </c>
    </row>
    <row r="9" spans="1:8" x14ac:dyDescent="0.3">
      <c r="A9" s="8">
        <f t="shared" ref="A9:A42" si="6">A8+1</f>
        <v>2</v>
      </c>
      <c r="B9" s="18">
        <v>25465.33</v>
      </c>
      <c r="C9" s="18">
        <f t="shared" si="0"/>
        <v>28679.054646000004</v>
      </c>
      <c r="D9" s="18">
        <f t="shared" si="1"/>
        <v>2389.9212205000003</v>
      </c>
      <c r="E9" s="19">
        <f t="shared" si="2"/>
        <v>14.513691622469638</v>
      </c>
      <c r="F9" s="19">
        <f t="shared" si="3"/>
        <v>7.2568458112348191</v>
      </c>
      <c r="G9" s="19">
        <f t="shared" si="4"/>
        <v>2.9027383244939275</v>
      </c>
      <c r="H9" s="20">
        <f t="shared" si="5"/>
        <v>13.788007041346155</v>
      </c>
    </row>
    <row r="10" spans="1:8" x14ac:dyDescent="0.3">
      <c r="A10" s="8">
        <f t="shared" si="6"/>
        <v>3</v>
      </c>
      <c r="B10" s="18">
        <v>26381.56</v>
      </c>
      <c r="C10" s="18">
        <f t="shared" si="0"/>
        <v>29710.912872000004</v>
      </c>
      <c r="D10" s="18">
        <f t="shared" si="1"/>
        <v>2475.9094060000007</v>
      </c>
      <c r="E10" s="19">
        <f t="shared" si="2"/>
        <v>15.035887080971662</v>
      </c>
      <c r="F10" s="19">
        <f t="shared" si="3"/>
        <v>7.517943540485831</v>
      </c>
      <c r="G10" s="19">
        <f t="shared" si="4"/>
        <v>3.0071774161943323</v>
      </c>
      <c r="H10" s="20">
        <f t="shared" si="5"/>
        <v>14.284092726923079</v>
      </c>
    </row>
    <row r="11" spans="1:8" x14ac:dyDescent="0.3">
      <c r="A11" s="8">
        <f t="shared" si="6"/>
        <v>4</v>
      </c>
      <c r="B11" s="18">
        <v>27297.759999999998</v>
      </c>
      <c r="C11" s="18">
        <f t="shared" si="0"/>
        <v>30742.737312000001</v>
      </c>
      <c r="D11" s="18">
        <f t="shared" si="1"/>
        <v>2561.8947760000001</v>
      </c>
      <c r="E11" s="19">
        <f t="shared" si="2"/>
        <v>15.558065441295547</v>
      </c>
      <c r="F11" s="19">
        <f t="shared" si="3"/>
        <v>7.7790327206477734</v>
      </c>
      <c r="G11" s="19">
        <f t="shared" si="4"/>
        <v>3.1116130882591095</v>
      </c>
      <c r="H11" s="20">
        <f t="shared" si="5"/>
        <v>14.780162169230771</v>
      </c>
    </row>
    <row r="12" spans="1:8" x14ac:dyDescent="0.3">
      <c r="A12" s="8">
        <f t="shared" si="6"/>
        <v>5</v>
      </c>
      <c r="B12" s="18">
        <v>27297.759999999998</v>
      </c>
      <c r="C12" s="18">
        <f t="shared" si="0"/>
        <v>30742.737312000001</v>
      </c>
      <c r="D12" s="18">
        <f t="shared" si="1"/>
        <v>2561.8947760000001</v>
      </c>
      <c r="E12" s="19">
        <f t="shared" si="2"/>
        <v>15.558065441295547</v>
      </c>
      <c r="F12" s="19">
        <f t="shared" si="3"/>
        <v>7.7790327206477734</v>
      </c>
      <c r="G12" s="19">
        <f t="shared" si="4"/>
        <v>3.1116130882591095</v>
      </c>
      <c r="H12" s="20">
        <f t="shared" si="5"/>
        <v>14.780162169230771</v>
      </c>
    </row>
    <row r="13" spans="1:8" x14ac:dyDescent="0.3">
      <c r="A13" s="8">
        <f t="shared" si="6"/>
        <v>6</v>
      </c>
      <c r="B13" s="18">
        <v>28603.55</v>
      </c>
      <c r="C13" s="18">
        <f t="shared" si="0"/>
        <v>32213.318010000003</v>
      </c>
      <c r="D13" s="18">
        <f t="shared" si="1"/>
        <v>2684.4431675000001</v>
      </c>
      <c r="E13" s="19">
        <f t="shared" si="2"/>
        <v>16.302286442307693</v>
      </c>
      <c r="F13" s="19">
        <f t="shared" si="3"/>
        <v>8.1511432211538466</v>
      </c>
      <c r="G13" s="19">
        <f t="shared" si="4"/>
        <v>3.2604572884615388</v>
      </c>
      <c r="H13" s="20">
        <f t="shared" si="5"/>
        <v>15.487172120192309</v>
      </c>
    </row>
    <row r="14" spans="1:8" x14ac:dyDescent="0.3">
      <c r="A14" s="8">
        <f t="shared" si="6"/>
        <v>7</v>
      </c>
      <c r="B14" s="18">
        <v>28603.55</v>
      </c>
      <c r="C14" s="18">
        <f t="shared" si="0"/>
        <v>32213.318010000003</v>
      </c>
      <c r="D14" s="18">
        <f t="shared" si="1"/>
        <v>2684.4431675000001</v>
      </c>
      <c r="E14" s="19">
        <f t="shared" si="2"/>
        <v>16.302286442307693</v>
      </c>
      <c r="F14" s="19">
        <f t="shared" si="3"/>
        <v>8.1511432211538466</v>
      </c>
      <c r="G14" s="19">
        <f t="shared" si="4"/>
        <v>3.2604572884615388</v>
      </c>
      <c r="H14" s="20">
        <f t="shared" si="5"/>
        <v>15.487172120192309</v>
      </c>
    </row>
    <row r="15" spans="1:8" x14ac:dyDescent="0.3">
      <c r="A15" s="8">
        <f t="shared" si="6"/>
        <v>8</v>
      </c>
      <c r="B15" s="18">
        <v>29736.12</v>
      </c>
      <c r="C15" s="18">
        <f t="shared" si="0"/>
        <v>33488.818343999999</v>
      </c>
      <c r="D15" s="18">
        <f t="shared" si="1"/>
        <v>2790.7348619999998</v>
      </c>
      <c r="E15" s="19">
        <f t="shared" si="2"/>
        <v>16.947782562753037</v>
      </c>
      <c r="F15" s="19">
        <f t="shared" si="3"/>
        <v>8.4738912813765186</v>
      </c>
      <c r="G15" s="19">
        <f t="shared" si="4"/>
        <v>3.3895565125506075</v>
      </c>
      <c r="H15" s="20">
        <f t="shared" si="5"/>
        <v>16.100393434615384</v>
      </c>
    </row>
    <row r="16" spans="1:8" x14ac:dyDescent="0.3">
      <c r="A16" s="8">
        <f t="shared" si="6"/>
        <v>9</v>
      </c>
      <c r="B16" s="18">
        <v>29736.12</v>
      </c>
      <c r="C16" s="18">
        <f t="shared" si="0"/>
        <v>33488.818343999999</v>
      </c>
      <c r="D16" s="18">
        <f t="shared" si="1"/>
        <v>2790.7348619999998</v>
      </c>
      <c r="E16" s="19">
        <f t="shared" si="2"/>
        <v>16.947782562753037</v>
      </c>
      <c r="F16" s="19">
        <f t="shared" si="3"/>
        <v>8.4738912813765186</v>
      </c>
      <c r="G16" s="19">
        <f t="shared" si="4"/>
        <v>3.3895565125506075</v>
      </c>
      <c r="H16" s="20">
        <f t="shared" si="5"/>
        <v>16.100393434615384</v>
      </c>
    </row>
    <row r="17" spans="1:8" x14ac:dyDescent="0.3">
      <c r="A17" s="8">
        <f t="shared" si="6"/>
        <v>10</v>
      </c>
      <c r="B17" s="18">
        <v>30565.13</v>
      </c>
      <c r="C17" s="18">
        <f t="shared" si="0"/>
        <v>34422.449406000007</v>
      </c>
      <c r="D17" s="18">
        <f t="shared" si="1"/>
        <v>2868.5374505000004</v>
      </c>
      <c r="E17" s="19">
        <f t="shared" si="2"/>
        <v>17.420267918016197</v>
      </c>
      <c r="F17" s="19">
        <f t="shared" si="3"/>
        <v>8.7101339590080986</v>
      </c>
      <c r="G17" s="19">
        <f t="shared" si="4"/>
        <v>3.4840535836032394</v>
      </c>
      <c r="H17" s="20">
        <f t="shared" si="5"/>
        <v>16.549254522115387</v>
      </c>
    </row>
    <row r="18" spans="1:8" x14ac:dyDescent="0.3">
      <c r="A18" s="8">
        <f t="shared" si="6"/>
        <v>11</v>
      </c>
      <c r="B18" s="18">
        <v>30565.13</v>
      </c>
      <c r="C18" s="18">
        <f t="shared" si="0"/>
        <v>34422.449406000007</v>
      </c>
      <c r="D18" s="18">
        <f t="shared" si="1"/>
        <v>2868.5374505000004</v>
      </c>
      <c r="E18" s="19">
        <f t="shared" si="2"/>
        <v>17.420267918016197</v>
      </c>
      <c r="F18" s="19">
        <f t="shared" si="3"/>
        <v>8.7101339590080986</v>
      </c>
      <c r="G18" s="19">
        <f t="shared" si="4"/>
        <v>3.4840535836032394</v>
      </c>
      <c r="H18" s="20">
        <f t="shared" si="5"/>
        <v>16.549254522115387</v>
      </c>
    </row>
    <row r="19" spans="1:8" x14ac:dyDescent="0.3">
      <c r="A19" s="8">
        <f t="shared" si="6"/>
        <v>12</v>
      </c>
      <c r="B19" s="18">
        <v>31870.94</v>
      </c>
      <c r="C19" s="18">
        <f t="shared" si="0"/>
        <v>35893.052628000005</v>
      </c>
      <c r="D19" s="18">
        <f t="shared" si="1"/>
        <v>2991.0877190000001</v>
      </c>
      <c r="E19" s="19">
        <f t="shared" si="2"/>
        <v>18.164500317813769</v>
      </c>
      <c r="F19" s="19">
        <f t="shared" si="3"/>
        <v>9.0822501589068843</v>
      </c>
      <c r="G19" s="19">
        <f t="shared" si="4"/>
        <v>3.6329000635627535</v>
      </c>
      <c r="H19" s="20">
        <f t="shared" si="5"/>
        <v>17.256275301923079</v>
      </c>
    </row>
    <row r="20" spans="1:8" x14ac:dyDescent="0.3">
      <c r="A20" s="8">
        <f t="shared" si="6"/>
        <v>13</v>
      </c>
      <c r="B20" s="18">
        <v>31870.94</v>
      </c>
      <c r="C20" s="18">
        <f t="shared" si="0"/>
        <v>35893.052628000005</v>
      </c>
      <c r="D20" s="18">
        <f t="shared" si="1"/>
        <v>2991.0877190000001</v>
      </c>
      <c r="E20" s="19">
        <f t="shared" si="2"/>
        <v>18.164500317813769</v>
      </c>
      <c r="F20" s="19">
        <f t="shared" si="3"/>
        <v>9.0822501589068843</v>
      </c>
      <c r="G20" s="19">
        <f t="shared" si="4"/>
        <v>3.6329000635627535</v>
      </c>
      <c r="H20" s="20">
        <f t="shared" si="5"/>
        <v>17.256275301923079</v>
      </c>
    </row>
    <row r="21" spans="1:8" x14ac:dyDescent="0.3">
      <c r="A21" s="8">
        <f t="shared" si="6"/>
        <v>14</v>
      </c>
      <c r="B21" s="18">
        <v>32918.76</v>
      </c>
      <c r="C21" s="18">
        <f t="shared" si="0"/>
        <v>37073.107512000002</v>
      </c>
      <c r="D21" s="18">
        <f t="shared" si="1"/>
        <v>3089.4256260000002</v>
      </c>
      <c r="E21" s="19">
        <f t="shared" si="2"/>
        <v>18.761694085020245</v>
      </c>
      <c r="F21" s="19">
        <f t="shared" si="3"/>
        <v>9.3808470425101227</v>
      </c>
      <c r="G21" s="19">
        <f t="shared" si="4"/>
        <v>3.7523388170040493</v>
      </c>
      <c r="H21" s="20">
        <f t="shared" si="5"/>
        <v>17.823609380769231</v>
      </c>
    </row>
    <row r="22" spans="1:8" x14ac:dyDescent="0.3">
      <c r="A22" s="8">
        <f t="shared" si="6"/>
        <v>15</v>
      </c>
      <c r="B22" s="18">
        <v>32918.76</v>
      </c>
      <c r="C22" s="18">
        <f t="shared" si="0"/>
        <v>37073.107512000002</v>
      </c>
      <c r="D22" s="18">
        <f t="shared" si="1"/>
        <v>3089.4256260000002</v>
      </c>
      <c r="E22" s="19">
        <f t="shared" si="2"/>
        <v>18.761694085020245</v>
      </c>
      <c r="F22" s="19">
        <f t="shared" si="3"/>
        <v>9.3808470425101227</v>
      </c>
      <c r="G22" s="19">
        <f t="shared" si="4"/>
        <v>3.7523388170040493</v>
      </c>
      <c r="H22" s="20">
        <f t="shared" si="5"/>
        <v>17.823609380769231</v>
      </c>
    </row>
    <row r="23" spans="1:8" x14ac:dyDescent="0.3">
      <c r="A23" s="8">
        <f t="shared" si="6"/>
        <v>16</v>
      </c>
      <c r="B23" s="18">
        <v>33832.54</v>
      </c>
      <c r="C23" s="18">
        <f t="shared" si="0"/>
        <v>38102.206548000002</v>
      </c>
      <c r="D23" s="18">
        <f t="shared" si="1"/>
        <v>3175.1838790000006</v>
      </c>
      <c r="E23" s="19">
        <f t="shared" si="2"/>
        <v>19.282493192307694</v>
      </c>
      <c r="F23" s="19">
        <f t="shared" si="3"/>
        <v>9.6412465961538469</v>
      </c>
      <c r="G23" s="19">
        <f t="shared" si="4"/>
        <v>3.856498638461539</v>
      </c>
      <c r="H23" s="20">
        <f t="shared" si="5"/>
        <v>18.318368532692308</v>
      </c>
    </row>
    <row r="24" spans="1:8" x14ac:dyDescent="0.3">
      <c r="A24" s="8">
        <f t="shared" si="6"/>
        <v>17</v>
      </c>
      <c r="B24" s="18">
        <v>33832.54</v>
      </c>
      <c r="C24" s="18">
        <f t="shared" si="0"/>
        <v>38102.206548000002</v>
      </c>
      <c r="D24" s="18">
        <f t="shared" si="1"/>
        <v>3175.1838790000006</v>
      </c>
      <c r="E24" s="19">
        <f t="shared" si="2"/>
        <v>19.282493192307694</v>
      </c>
      <c r="F24" s="19">
        <f t="shared" si="3"/>
        <v>9.6412465961538469</v>
      </c>
      <c r="G24" s="19">
        <f t="shared" si="4"/>
        <v>3.856498638461539</v>
      </c>
      <c r="H24" s="20">
        <f t="shared" si="5"/>
        <v>18.318368532692308</v>
      </c>
    </row>
    <row r="25" spans="1:8" x14ac:dyDescent="0.3">
      <c r="A25" s="8">
        <f t="shared" si="6"/>
        <v>18</v>
      </c>
      <c r="B25" s="18">
        <v>35138.33</v>
      </c>
      <c r="C25" s="18">
        <f t="shared" si="0"/>
        <v>39572.787246000007</v>
      </c>
      <c r="D25" s="18">
        <f t="shared" si="1"/>
        <v>3297.7322705000001</v>
      </c>
      <c r="E25" s="19">
        <f t="shared" si="2"/>
        <v>20.02671419331984</v>
      </c>
      <c r="F25" s="19">
        <f t="shared" si="3"/>
        <v>10.01335709665992</v>
      </c>
      <c r="G25" s="19">
        <f t="shared" si="4"/>
        <v>4.0053428386639682</v>
      </c>
      <c r="H25" s="20">
        <f t="shared" si="5"/>
        <v>19.025378483653849</v>
      </c>
    </row>
    <row r="26" spans="1:8" x14ac:dyDescent="0.3">
      <c r="A26" s="8">
        <f t="shared" si="6"/>
        <v>19</v>
      </c>
      <c r="B26" s="18">
        <v>35138.33</v>
      </c>
      <c r="C26" s="18">
        <f t="shared" si="0"/>
        <v>39572.787246000007</v>
      </c>
      <c r="D26" s="18">
        <f t="shared" si="1"/>
        <v>3297.7322705000001</v>
      </c>
      <c r="E26" s="19">
        <f t="shared" si="2"/>
        <v>20.02671419331984</v>
      </c>
      <c r="F26" s="19">
        <f t="shared" si="3"/>
        <v>10.01335709665992</v>
      </c>
      <c r="G26" s="19">
        <f t="shared" si="4"/>
        <v>4.0053428386639682</v>
      </c>
      <c r="H26" s="20">
        <f t="shared" si="5"/>
        <v>19.025378483653849</v>
      </c>
    </row>
    <row r="27" spans="1:8" x14ac:dyDescent="0.3">
      <c r="A27" s="8">
        <f t="shared" si="6"/>
        <v>20</v>
      </c>
      <c r="B27" s="18">
        <v>36444.18</v>
      </c>
      <c r="C27" s="18">
        <f t="shared" si="0"/>
        <v>41043.435516000005</v>
      </c>
      <c r="D27" s="18">
        <f t="shared" si="1"/>
        <v>3420.2862930000001</v>
      </c>
      <c r="E27" s="19">
        <f t="shared" si="2"/>
        <v>20.770969390688261</v>
      </c>
      <c r="F27" s="19">
        <f t="shared" si="3"/>
        <v>10.385484695344131</v>
      </c>
      <c r="G27" s="19">
        <f t="shared" si="4"/>
        <v>4.1541938781376526</v>
      </c>
      <c r="H27" s="20">
        <f t="shared" si="5"/>
        <v>19.732420921153849</v>
      </c>
    </row>
    <row r="28" spans="1:8" x14ac:dyDescent="0.3">
      <c r="A28" s="8">
        <f t="shared" si="6"/>
        <v>21</v>
      </c>
      <c r="B28" s="18">
        <v>36444.18</v>
      </c>
      <c r="C28" s="18">
        <f t="shared" si="0"/>
        <v>41043.435516000005</v>
      </c>
      <c r="D28" s="18">
        <f t="shared" si="1"/>
        <v>3420.2862930000001</v>
      </c>
      <c r="E28" s="19">
        <f t="shared" si="2"/>
        <v>20.770969390688261</v>
      </c>
      <c r="F28" s="19">
        <f t="shared" si="3"/>
        <v>10.385484695344131</v>
      </c>
      <c r="G28" s="19">
        <f t="shared" si="4"/>
        <v>4.1541938781376526</v>
      </c>
      <c r="H28" s="20">
        <f t="shared" si="5"/>
        <v>19.732420921153849</v>
      </c>
    </row>
    <row r="29" spans="1:8" x14ac:dyDescent="0.3">
      <c r="A29" s="8">
        <f t="shared" si="6"/>
        <v>22</v>
      </c>
      <c r="B29" s="18">
        <v>37750.03</v>
      </c>
      <c r="C29" s="18">
        <f t="shared" si="0"/>
        <v>42514.083786000003</v>
      </c>
      <c r="D29" s="18">
        <f t="shared" si="1"/>
        <v>3542.8403155000001</v>
      </c>
      <c r="E29" s="19">
        <f t="shared" si="2"/>
        <v>21.515224588056682</v>
      </c>
      <c r="F29" s="19">
        <f t="shared" si="3"/>
        <v>10.757612294028341</v>
      </c>
      <c r="G29" s="19">
        <f t="shared" si="4"/>
        <v>4.3030449176113361</v>
      </c>
      <c r="H29" s="20">
        <f t="shared" si="5"/>
        <v>20.439463358653846</v>
      </c>
    </row>
    <row r="30" spans="1:8" x14ac:dyDescent="0.3">
      <c r="A30" s="8">
        <f t="shared" si="6"/>
        <v>23</v>
      </c>
      <c r="B30" s="18">
        <v>39055.839999999997</v>
      </c>
      <c r="C30" s="18">
        <f t="shared" si="0"/>
        <v>43984.687008000001</v>
      </c>
      <c r="D30" s="18">
        <f t="shared" si="1"/>
        <v>3665.3905840000002</v>
      </c>
      <c r="E30" s="19">
        <f t="shared" si="2"/>
        <v>22.25945698785425</v>
      </c>
      <c r="F30" s="19">
        <f t="shared" si="3"/>
        <v>11.129728493927125</v>
      </c>
      <c r="G30" s="19">
        <f t="shared" si="4"/>
        <v>4.4518913975708498</v>
      </c>
      <c r="H30" s="20">
        <f t="shared" si="5"/>
        <v>21.146484138461538</v>
      </c>
    </row>
    <row r="31" spans="1:8" x14ac:dyDescent="0.3">
      <c r="A31" s="8">
        <f t="shared" si="6"/>
        <v>24</v>
      </c>
      <c r="B31" s="18">
        <v>40361.69</v>
      </c>
      <c r="C31" s="18">
        <f t="shared" si="0"/>
        <v>45455.335278000006</v>
      </c>
      <c r="D31" s="18">
        <f t="shared" si="1"/>
        <v>3787.9446065000006</v>
      </c>
      <c r="E31" s="19">
        <f t="shared" si="2"/>
        <v>23.003712185222675</v>
      </c>
      <c r="F31" s="19">
        <f t="shared" si="3"/>
        <v>11.501856092611337</v>
      </c>
      <c r="G31" s="19">
        <f t="shared" si="4"/>
        <v>4.6007424370445351</v>
      </c>
      <c r="H31" s="20">
        <f t="shared" si="5"/>
        <v>21.853526575961542</v>
      </c>
    </row>
    <row r="32" spans="1:8" x14ac:dyDescent="0.3">
      <c r="A32" s="8">
        <f t="shared" si="6"/>
        <v>25</v>
      </c>
      <c r="B32" s="18">
        <v>40434.910000000003</v>
      </c>
      <c r="C32" s="18">
        <f t="shared" si="0"/>
        <v>45537.795642000005</v>
      </c>
      <c r="D32" s="18">
        <f t="shared" si="1"/>
        <v>3794.8163035000007</v>
      </c>
      <c r="E32" s="19">
        <f t="shared" si="2"/>
        <v>23.04544313866397</v>
      </c>
      <c r="F32" s="19">
        <f t="shared" si="3"/>
        <v>11.522721569331985</v>
      </c>
      <c r="G32" s="19">
        <f t="shared" si="4"/>
        <v>4.6090886277327936</v>
      </c>
      <c r="H32" s="20">
        <f t="shared" si="5"/>
        <v>21.893170981730773</v>
      </c>
    </row>
    <row r="33" spans="1:8" x14ac:dyDescent="0.3">
      <c r="A33" s="8">
        <f t="shared" si="6"/>
        <v>26</v>
      </c>
      <c r="B33" s="18">
        <v>40502.769999999997</v>
      </c>
      <c r="C33" s="18">
        <f t="shared" si="0"/>
        <v>45614.219574000002</v>
      </c>
      <c r="D33" s="18">
        <f t="shared" si="1"/>
        <v>3801.1849645000002</v>
      </c>
      <c r="E33" s="19">
        <f t="shared" si="2"/>
        <v>23.084119217611338</v>
      </c>
      <c r="F33" s="19">
        <f t="shared" si="3"/>
        <v>11.542059608805669</v>
      </c>
      <c r="G33" s="19">
        <f t="shared" si="4"/>
        <v>4.6168238435222673</v>
      </c>
      <c r="H33" s="20">
        <f t="shared" si="5"/>
        <v>21.929913256730771</v>
      </c>
    </row>
    <row r="34" spans="1:8" x14ac:dyDescent="0.3">
      <c r="A34" s="8">
        <f t="shared" si="6"/>
        <v>27</v>
      </c>
      <c r="B34" s="18">
        <v>40565.629999999997</v>
      </c>
      <c r="C34" s="18">
        <f t="shared" si="0"/>
        <v>45685.012505999999</v>
      </c>
      <c r="D34" s="18">
        <f t="shared" si="1"/>
        <v>3807.0843755000001</v>
      </c>
      <c r="E34" s="19">
        <f t="shared" si="2"/>
        <v>23.119945600202428</v>
      </c>
      <c r="F34" s="19">
        <f t="shared" si="3"/>
        <v>11.559972800101214</v>
      </c>
      <c r="G34" s="19">
        <f t="shared" si="4"/>
        <v>4.6239891200404859</v>
      </c>
      <c r="H34" s="20">
        <f t="shared" si="5"/>
        <v>21.963948320192308</v>
      </c>
    </row>
    <row r="35" spans="1:8" x14ac:dyDescent="0.3">
      <c r="A35" s="8">
        <f t="shared" si="6"/>
        <v>28</v>
      </c>
      <c r="B35" s="18">
        <v>40623.870000000003</v>
      </c>
      <c r="C35" s="18">
        <f t="shared" si="0"/>
        <v>45750.602394000009</v>
      </c>
      <c r="D35" s="18">
        <f t="shared" si="1"/>
        <v>3812.5501995000004</v>
      </c>
      <c r="E35" s="19">
        <f t="shared" si="2"/>
        <v>23.153138863360329</v>
      </c>
      <c r="F35" s="19">
        <f t="shared" si="3"/>
        <v>11.576569431680165</v>
      </c>
      <c r="G35" s="19">
        <f t="shared" si="4"/>
        <v>4.6306277726720655</v>
      </c>
      <c r="H35" s="20">
        <f t="shared" si="5"/>
        <v>21.995481920192312</v>
      </c>
    </row>
    <row r="36" spans="1:8" x14ac:dyDescent="0.3">
      <c r="A36" s="8">
        <f t="shared" si="6"/>
        <v>29</v>
      </c>
      <c r="B36" s="18">
        <v>40677.800000000003</v>
      </c>
      <c r="C36" s="18">
        <f t="shared" si="0"/>
        <v>45811.338360000009</v>
      </c>
      <c r="D36" s="18">
        <f t="shared" si="1"/>
        <v>3817.6115300000006</v>
      </c>
      <c r="E36" s="19">
        <f t="shared" si="2"/>
        <v>23.183875688259114</v>
      </c>
      <c r="F36" s="19">
        <f t="shared" si="3"/>
        <v>11.591937844129557</v>
      </c>
      <c r="G36" s="19">
        <f t="shared" si="4"/>
        <v>4.6367751376518225</v>
      </c>
      <c r="H36" s="20">
        <f t="shared" si="5"/>
        <v>22.024681903846158</v>
      </c>
    </row>
    <row r="37" spans="1:8" x14ac:dyDescent="0.3">
      <c r="A37" s="8">
        <f t="shared" si="6"/>
        <v>30</v>
      </c>
      <c r="B37" s="18">
        <v>40727.800000000003</v>
      </c>
      <c r="C37" s="18">
        <f t="shared" si="0"/>
        <v>45867.648360000007</v>
      </c>
      <c r="D37" s="18">
        <f t="shared" si="1"/>
        <v>3822.3040300000007</v>
      </c>
      <c r="E37" s="19">
        <f t="shared" si="2"/>
        <v>23.212372651821866</v>
      </c>
      <c r="F37" s="19">
        <f t="shared" si="3"/>
        <v>11.606186325910933</v>
      </c>
      <c r="G37" s="19">
        <f t="shared" si="4"/>
        <v>4.6424745303643729</v>
      </c>
      <c r="H37" s="20">
        <f t="shared" si="5"/>
        <v>22.051754019230771</v>
      </c>
    </row>
    <row r="38" spans="1:8" x14ac:dyDescent="0.3">
      <c r="A38" s="8">
        <f t="shared" si="6"/>
        <v>31</v>
      </c>
      <c r="B38" s="18">
        <v>40774.07</v>
      </c>
      <c r="C38" s="18">
        <f t="shared" si="0"/>
        <v>45919.757634000001</v>
      </c>
      <c r="D38" s="18">
        <f t="shared" si="1"/>
        <v>3826.6464695000004</v>
      </c>
      <c r="E38" s="19">
        <f t="shared" si="2"/>
        <v>23.238743741902834</v>
      </c>
      <c r="F38" s="19">
        <f t="shared" si="3"/>
        <v>11.619371870951417</v>
      </c>
      <c r="G38" s="19">
        <f t="shared" si="4"/>
        <v>4.6477487483805664</v>
      </c>
      <c r="H38" s="20">
        <f t="shared" si="5"/>
        <v>22.076806554807693</v>
      </c>
    </row>
    <row r="39" spans="1:8" x14ac:dyDescent="0.3">
      <c r="A39" s="8">
        <f t="shared" si="6"/>
        <v>32</v>
      </c>
      <c r="B39" s="18">
        <v>40816.93</v>
      </c>
      <c r="C39" s="18">
        <f t="shared" si="0"/>
        <v>45968.026566</v>
      </c>
      <c r="D39" s="18">
        <f t="shared" si="1"/>
        <v>3830.6688805000003</v>
      </c>
      <c r="E39" s="19">
        <f t="shared" si="2"/>
        <v>23.263171339068826</v>
      </c>
      <c r="F39" s="19">
        <f t="shared" si="3"/>
        <v>11.631585669534413</v>
      </c>
      <c r="G39" s="19">
        <f t="shared" si="4"/>
        <v>4.6526342678137649</v>
      </c>
      <c r="H39" s="20">
        <f t="shared" si="5"/>
        <v>22.100012772115385</v>
      </c>
    </row>
    <row r="40" spans="1:8" x14ac:dyDescent="0.3">
      <c r="A40" s="8">
        <f t="shared" si="6"/>
        <v>33</v>
      </c>
      <c r="B40" s="18">
        <v>40856.6</v>
      </c>
      <c r="C40" s="18">
        <f t="shared" si="0"/>
        <v>46012.702920000003</v>
      </c>
      <c r="D40" s="18">
        <f t="shared" si="1"/>
        <v>3834.3919100000003</v>
      </c>
      <c r="E40" s="19">
        <f t="shared" si="2"/>
        <v>23.285780829959517</v>
      </c>
      <c r="F40" s="19">
        <f t="shared" si="3"/>
        <v>11.642890414979759</v>
      </c>
      <c r="G40" s="19">
        <f t="shared" si="4"/>
        <v>4.6571561659919034</v>
      </c>
      <c r="H40" s="20">
        <f t="shared" si="5"/>
        <v>22.12149178846154</v>
      </c>
    </row>
    <row r="41" spans="1:8" x14ac:dyDescent="0.3">
      <c r="A41" s="8">
        <f t="shared" si="6"/>
        <v>34</v>
      </c>
      <c r="B41" s="18">
        <v>40893.360000000001</v>
      </c>
      <c r="C41" s="18">
        <f t="shared" si="0"/>
        <v>46054.102032000003</v>
      </c>
      <c r="D41" s="18">
        <f t="shared" si="1"/>
        <v>3837.8418360000005</v>
      </c>
      <c r="E41" s="19">
        <f t="shared" si="2"/>
        <v>23.306731797570851</v>
      </c>
      <c r="F41" s="19">
        <f t="shared" si="3"/>
        <v>11.653365898785426</v>
      </c>
      <c r="G41" s="19">
        <f t="shared" si="4"/>
        <v>4.6613463595141704</v>
      </c>
      <c r="H41" s="20">
        <f t="shared" si="5"/>
        <v>22.141395207692309</v>
      </c>
    </row>
    <row r="42" spans="1:8" x14ac:dyDescent="0.3">
      <c r="A42" s="21">
        <f t="shared" si="6"/>
        <v>35</v>
      </c>
      <c r="B42" s="22">
        <v>40927.370000000003</v>
      </c>
      <c r="C42" s="22">
        <f t="shared" si="0"/>
        <v>46092.404094000005</v>
      </c>
      <c r="D42" s="22">
        <f t="shared" si="1"/>
        <v>3841.0336745000004</v>
      </c>
      <c r="E42" s="23">
        <f t="shared" si="2"/>
        <v>23.326115432186239</v>
      </c>
      <c r="F42" s="23">
        <f t="shared" si="3"/>
        <v>11.663057716093119</v>
      </c>
      <c r="G42" s="23">
        <f t="shared" si="4"/>
        <v>4.6652230864372477</v>
      </c>
      <c r="H42" s="24">
        <f t="shared" si="5"/>
        <v>22.159809660576926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14</v>
      </c>
      <c r="B1" s="1" t="s">
        <v>56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25562.97</v>
      </c>
      <c r="C7" s="18">
        <f t="shared" ref="C7:C42" si="0">B7*$D$3</f>
        <v>28789.016814000002</v>
      </c>
      <c r="D7" s="18">
        <f t="shared" ref="D7:D42" si="1">B7/12*$D$3</f>
        <v>2399.0847345000002</v>
      </c>
      <c r="E7" s="19">
        <f t="shared" ref="E7:E42" si="2">C7/1976</f>
        <v>14.56934049291498</v>
      </c>
      <c r="F7" s="19">
        <f>E7/2</f>
        <v>7.2846702464574902</v>
      </c>
      <c r="G7" s="19">
        <f>E7/5</f>
        <v>2.9138680985829959</v>
      </c>
      <c r="H7" s="20">
        <f>C7/2080</f>
        <v>13.840873468269232</v>
      </c>
    </row>
    <row r="8" spans="1:8" x14ac:dyDescent="0.3">
      <c r="A8" s="8">
        <f>A7+1</f>
        <v>1</v>
      </c>
      <c r="B8" s="18">
        <v>26558.33</v>
      </c>
      <c r="C8" s="18">
        <f t="shared" si="0"/>
        <v>29909.991246000005</v>
      </c>
      <c r="D8" s="18">
        <f t="shared" si="1"/>
        <v>2492.4992705</v>
      </c>
      <c r="E8" s="19">
        <f t="shared" si="2"/>
        <v>15.136635245951419</v>
      </c>
      <c r="F8" s="19">
        <f t="shared" ref="F8:F42" si="3">E8/2</f>
        <v>7.5683176229757096</v>
      </c>
      <c r="G8" s="19">
        <f t="shared" ref="G8:G42" si="4">E8/5</f>
        <v>3.0273270491902839</v>
      </c>
      <c r="H8" s="20">
        <f t="shared" ref="H8:H42" si="5">C8/2080</f>
        <v>14.379803483653848</v>
      </c>
    </row>
    <row r="9" spans="1:8" x14ac:dyDescent="0.3">
      <c r="A9" s="8">
        <f t="shared" ref="A9:A42" si="6">A8+1</f>
        <v>2</v>
      </c>
      <c r="B9" s="18">
        <v>27553.69</v>
      </c>
      <c r="C9" s="18">
        <f t="shared" si="0"/>
        <v>31030.965678</v>
      </c>
      <c r="D9" s="18">
        <f t="shared" si="1"/>
        <v>2585.9138065000002</v>
      </c>
      <c r="E9" s="19">
        <f t="shared" si="2"/>
        <v>15.703929998987855</v>
      </c>
      <c r="F9" s="19">
        <f t="shared" si="3"/>
        <v>7.8519649994939273</v>
      </c>
      <c r="G9" s="19">
        <f t="shared" si="4"/>
        <v>3.1407859997975711</v>
      </c>
      <c r="H9" s="20">
        <f t="shared" si="5"/>
        <v>14.918733499038462</v>
      </c>
    </row>
    <row r="10" spans="1:8" x14ac:dyDescent="0.3">
      <c r="A10" s="8">
        <f t="shared" si="6"/>
        <v>3</v>
      </c>
      <c r="B10" s="18">
        <v>28549.06</v>
      </c>
      <c r="C10" s="18">
        <f t="shared" si="0"/>
        <v>32151.951372000003</v>
      </c>
      <c r="D10" s="18">
        <f t="shared" si="1"/>
        <v>2679.3292810000007</v>
      </c>
      <c r="E10" s="19">
        <f t="shared" si="2"/>
        <v>16.271230451417004</v>
      </c>
      <c r="F10" s="19">
        <f t="shared" si="3"/>
        <v>8.1356152257085022</v>
      </c>
      <c r="G10" s="19">
        <f t="shared" si="4"/>
        <v>3.2542460902834009</v>
      </c>
      <c r="H10" s="20">
        <f t="shared" si="5"/>
        <v>15.457668928846156</v>
      </c>
    </row>
    <row r="11" spans="1:8" x14ac:dyDescent="0.3">
      <c r="A11" s="8">
        <f t="shared" si="6"/>
        <v>4</v>
      </c>
      <c r="B11" s="18">
        <v>29544.42</v>
      </c>
      <c r="C11" s="18">
        <f t="shared" si="0"/>
        <v>33272.925803999999</v>
      </c>
      <c r="D11" s="18">
        <f t="shared" si="1"/>
        <v>2772.743817</v>
      </c>
      <c r="E11" s="19">
        <f t="shared" si="2"/>
        <v>16.83852520445344</v>
      </c>
      <c r="F11" s="19">
        <f t="shared" si="3"/>
        <v>8.4192626022267198</v>
      </c>
      <c r="G11" s="19">
        <f t="shared" si="4"/>
        <v>3.3677050408906881</v>
      </c>
      <c r="H11" s="20">
        <f t="shared" si="5"/>
        <v>15.996598944230769</v>
      </c>
    </row>
    <row r="12" spans="1:8" x14ac:dyDescent="0.3">
      <c r="A12" s="8">
        <f t="shared" si="6"/>
        <v>5</v>
      </c>
      <c r="B12" s="18">
        <v>29544.42</v>
      </c>
      <c r="C12" s="18">
        <f t="shared" si="0"/>
        <v>33272.925803999999</v>
      </c>
      <c r="D12" s="18">
        <f t="shared" si="1"/>
        <v>2772.743817</v>
      </c>
      <c r="E12" s="19">
        <f t="shared" si="2"/>
        <v>16.83852520445344</v>
      </c>
      <c r="F12" s="19">
        <f t="shared" si="3"/>
        <v>8.4192626022267198</v>
      </c>
      <c r="G12" s="19">
        <f t="shared" si="4"/>
        <v>3.3677050408906881</v>
      </c>
      <c r="H12" s="20">
        <f t="shared" si="5"/>
        <v>15.996598944230769</v>
      </c>
    </row>
    <row r="13" spans="1:8" x14ac:dyDescent="0.3">
      <c r="A13" s="8">
        <f t="shared" si="6"/>
        <v>6</v>
      </c>
      <c r="B13" s="18">
        <v>30313</v>
      </c>
      <c r="C13" s="18">
        <f t="shared" si="0"/>
        <v>34138.500599999999</v>
      </c>
      <c r="D13" s="18">
        <f t="shared" si="1"/>
        <v>2844.8750500000006</v>
      </c>
      <c r="E13" s="19">
        <f t="shared" si="2"/>
        <v>17.276569129554655</v>
      </c>
      <c r="F13" s="19">
        <f t="shared" si="3"/>
        <v>8.6382845647773276</v>
      </c>
      <c r="G13" s="19">
        <f t="shared" si="4"/>
        <v>3.4553138259109311</v>
      </c>
      <c r="H13" s="20">
        <f t="shared" si="5"/>
        <v>16.412740673076922</v>
      </c>
    </row>
    <row r="14" spans="1:8" x14ac:dyDescent="0.3">
      <c r="A14" s="8">
        <f t="shared" si="6"/>
        <v>7</v>
      </c>
      <c r="B14" s="18">
        <v>30313</v>
      </c>
      <c r="C14" s="18">
        <f t="shared" si="0"/>
        <v>34138.500599999999</v>
      </c>
      <c r="D14" s="18">
        <f t="shared" si="1"/>
        <v>2844.8750500000006</v>
      </c>
      <c r="E14" s="19">
        <f t="shared" si="2"/>
        <v>17.276569129554655</v>
      </c>
      <c r="F14" s="19">
        <f t="shared" si="3"/>
        <v>8.6382845647773276</v>
      </c>
      <c r="G14" s="19">
        <f t="shared" si="4"/>
        <v>3.4553138259109311</v>
      </c>
      <c r="H14" s="20">
        <f t="shared" si="5"/>
        <v>16.412740673076922</v>
      </c>
    </row>
    <row r="15" spans="1:8" x14ac:dyDescent="0.3">
      <c r="A15" s="8">
        <f t="shared" si="6"/>
        <v>8</v>
      </c>
      <c r="B15" s="18">
        <v>31731.68</v>
      </c>
      <c r="C15" s="18">
        <f t="shared" si="0"/>
        <v>35736.218016000006</v>
      </c>
      <c r="D15" s="18">
        <f t="shared" si="1"/>
        <v>2978.0181680000005</v>
      </c>
      <c r="E15" s="19">
        <f t="shared" si="2"/>
        <v>18.085130574898788</v>
      </c>
      <c r="F15" s="19">
        <f t="shared" si="3"/>
        <v>9.0425652874493938</v>
      </c>
      <c r="G15" s="19">
        <f t="shared" si="4"/>
        <v>3.6170261149797573</v>
      </c>
      <c r="H15" s="20">
        <f t="shared" si="5"/>
        <v>17.18087404615385</v>
      </c>
    </row>
    <row r="16" spans="1:8" x14ac:dyDescent="0.3">
      <c r="A16" s="8">
        <f t="shared" si="6"/>
        <v>9</v>
      </c>
      <c r="B16" s="18">
        <v>31731.68</v>
      </c>
      <c r="C16" s="18">
        <f t="shared" si="0"/>
        <v>35736.218016000006</v>
      </c>
      <c r="D16" s="18">
        <f t="shared" si="1"/>
        <v>2978.0181680000005</v>
      </c>
      <c r="E16" s="19">
        <f t="shared" si="2"/>
        <v>18.085130574898788</v>
      </c>
      <c r="F16" s="19">
        <f t="shared" si="3"/>
        <v>9.0425652874493938</v>
      </c>
      <c r="G16" s="19">
        <f t="shared" si="4"/>
        <v>3.6170261149797573</v>
      </c>
      <c r="H16" s="20">
        <f t="shared" si="5"/>
        <v>17.18087404615385</v>
      </c>
    </row>
    <row r="17" spans="1:8" x14ac:dyDescent="0.3">
      <c r="A17" s="8">
        <f t="shared" si="6"/>
        <v>10</v>
      </c>
      <c r="B17" s="18">
        <v>32918.76</v>
      </c>
      <c r="C17" s="18">
        <f t="shared" si="0"/>
        <v>37073.107512000002</v>
      </c>
      <c r="D17" s="18">
        <f t="shared" si="1"/>
        <v>3089.4256260000002</v>
      </c>
      <c r="E17" s="19">
        <f t="shared" si="2"/>
        <v>18.761694085020245</v>
      </c>
      <c r="F17" s="19">
        <f t="shared" si="3"/>
        <v>9.3808470425101227</v>
      </c>
      <c r="G17" s="19">
        <f t="shared" si="4"/>
        <v>3.7523388170040493</v>
      </c>
      <c r="H17" s="20">
        <f t="shared" si="5"/>
        <v>17.823609380769231</v>
      </c>
    </row>
    <row r="18" spans="1:8" x14ac:dyDescent="0.3">
      <c r="A18" s="8">
        <f t="shared" si="6"/>
        <v>11</v>
      </c>
      <c r="B18" s="18">
        <v>32918.76</v>
      </c>
      <c r="C18" s="18">
        <f t="shared" si="0"/>
        <v>37073.107512000002</v>
      </c>
      <c r="D18" s="18">
        <f t="shared" si="1"/>
        <v>3089.4256260000002</v>
      </c>
      <c r="E18" s="19">
        <f t="shared" si="2"/>
        <v>18.761694085020245</v>
      </c>
      <c r="F18" s="19">
        <f t="shared" si="3"/>
        <v>9.3808470425101227</v>
      </c>
      <c r="G18" s="19">
        <f t="shared" si="4"/>
        <v>3.7523388170040493</v>
      </c>
      <c r="H18" s="20">
        <f t="shared" si="5"/>
        <v>17.823609380769231</v>
      </c>
    </row>
    <row r="19" spans="1:8" x14ac:dyDescent="0.3">
      <c r="A19" s="8">
        <f t="shared" si="6"/>
        <v>12</v>
      </c>
      <c r="B19" s="18">
        <v>33918.949999999997</v>
      </c>
      <c r="C19" s="18">
        <f t="shared" si="0"/>
        <v>38199.521489999999</v>
      </c>
      <c r="D19" s="18">
        <f t="shared" si="1"/>
        <v>3183.2934574999999</v>
      </c>
      <c r="E19" s="19">
        <f t="shared" si="2"/>
        <v>19.331741644736841</v>
      </c>
      <c r="F19" s="19">
        <f t="shared" si="3"/>
        <v>9.6658708223684204</v>
      </c>
      <c r="G19" s="19">
        <f t="shared" si="4"/>
        <v>3.8663483289473684</v>
      </c>
      <c r="H19" s="20">
        <f t="shared" si="5"/>
        <v>18.365154562499999</v>
      </c>
    </row>
    <row r="20" spans="1:8" x14ac:dyDescent="0.3">
      <c r="A20" s="8">
        <f t="shared" si="6"/>
        <v>13</v>
      </c>
      <c r="B20" s="18">
        <v>33918.949999999997</v>
      </c>
      <c r="C20" s="18">
        <f t="shared" si="0"/>
        <v>38199.521489999999</v>
      </c>
      <c r="D20" s="18">
        <f t="shared" si="1"/>
        <v>3183.2934574999999</v>
      </c>
      <c r="E20" s="19">
        <f t="shared" si="2"/>
        <v>19.331741644736841</v>
      </c>
      <c r="F20" s="19">
        <f t="shared" si="3"/>
        <v>9.6658708223684204</v>
      </c>
      <c r="G20" s="19">
        <f t="shared" si="4"/>
        <v>3.8663483289473684</v>
      </c>
      <c r="H20" s="20">
        <f t="shared" si="5"/>
        <v>18.365154562499999</v>
      </c>
    </row>
    <row r="21" spans="1:8" x14ac:dyDescent="0.3">
      <c r="A21" s="8">
        <f t="shared" si="6"/>
        <v>14</v>
      </c>
      <c r="B21" s="18">
        <v>35337.629999999997</v>
      </c>
      <c r="C21" s="18">
        <f t="shared" si="0"/>
        <v>39797.238905999999</v>
      </c>
      <c r="D21" s="18">
        <f t="shared" si="1"/>
        <v>3316.4365754999999</v>
      </c>
      <c r="E21" s="19">
        <f t="shared" si="2"/>
        <v>20.14030309008097</v>
      </c>
      <c r="F21" s="19">
        <f t="shared" si="3"/>
        <v>10.070151545040485</v>
      </c>
      <c r="G21" s="19">
        <f t="shared" si="4"/>
        <v>4.0280606180161938</v>
      </c>
      <c r="H21" s="20">
        <f t="shared" si="5"/>
        <v>19.133287935576924</v>
      </c>
    </row>
    <row r="22" spans="1:8" x14ac:dyDescent="0.3">
      <c r="A22" s="8">
        <f t="shared" si="6"/>
        <v>15</v>
      </c>
      <c r="B22" s="18">
        <v>35337.629999999997</v>
      </c>
      <c r="C22" s="18">
        <f t="shared" si="0"/>
        <v>39797.238905999999</v>
      </c>
      <c r="D22" s="18">
        <f t="shared" si="1"/>
        <v>3316.4365754999999</v>
      </c>
      <c r="E22" s="19">
        <f t="shared" si="2"/>
        <v>20.14030309008097</v>
      </c>
      <c r="F22" s="19">
        <f t="shared" si="3"/>
        <v>10.070151545040485</v>
      </c>
      <c r="G22" s="19">
        <f t="shared" si="4"/>
        <v>4.0280606180161938</v>
      </c>
      <c r="H22" s="20">
        <f t="shared" si="5"/>
        <v>19.133287935576924</v>
      </c>
    </row>
    <row r="23" spans="1:8" x14ac:dyDescent="0.3">
      <c r="A23" s="8">
        <f t="shared" si="6"/>
        <v>16</v>
      </c>
      <c r="B23" s="18">
        <v>36756.31</v>
      </c>
      <c r="C23" s="18">
        <f t="shared" si="0"/>
        <v>41394.956321999998</v>
      </c>
      <c r="D23" s="18">
        <f t="shared" si="1"/>
        <v>3449.5796934999998</v>
      </c>
      <c r="E23" s="19">
        <f t="shared" si="2"/>
        <v>20.948864535425102</v>
      </c>
      <c r="F23" s="19">
        <f t="shared" si="3"/>
        <v>10.474432267712551</v>
      </c>
      <c r="G23" s="19">
        <f t="shared" si="4"/>
        <v>4.18977290708502</v>
      </c>
      <c r="H23" s="20">
        <f t="shared" si="5"/>
        <v>19.901421308653845</v>
      </c>
    </row>
    <row r="24" spans="1:8" x14ac:dyDescent="0.3">
      <c r="A24" s="8">
        <f t="shared" si="6"/>
        <v>17</v>
      </c>
      <c r="B24" s="18">
        <v>36756.31</v>
      </c>
      <c r="C24" s="18">
        <f t="shared" si="0"/>
        <v>41394.956321999998</v>
      </c>
      <c r="D24" s="18">
        <f t="shared" si="1"/>
        <v>3449.5796934999998</v>
      </c>
      <c r="E24" s="19">
        <f t="shared" si="2"/>
        <v>20.948864535425102</v>
      </c>
      <c r="F24" s="19">
        <f t="shared" si="3"/>
        <v>10.474432267712551</v>
      </c>
      <c r="G24" s="19">
        <f t="shared" si="4"/>
        <v>4.18977290708502</v>
      </c>
      <c r="H24" s="20">
        <f t="shared" si="5"/>
        <v>19.901421308653845</v>
      </c>
    </row>
    <row r="25" spans="1:8" x14ac:dyDescent="0.3">
      <c r="A25" s="8">
        <f t="shared" si="6"/>
        <v>18</v>
      </c>
      <c r="B25" s="18">
        <v>38175</v>
      </c>
      <c r="C25" s="18">
        <f t="shared" si="0"/>
        <v>42992.685000000005</v>
      </c>
      <c r="D25" s="18">
        <f t="shared" si="1"/>
        <v>3582.7237500000001</v>
      </c>
      <c r="E25" s="19">
        <f t="shared" si="2"/>
        <v>21.757431680161947</v>
      </c>
      <c r="F25" s="19">
        <f t="shared" si="3"/>
        <v>10.878715840080973</v>
      </c>
      <c r="G25" s="19">
        <f t="shared" si="4"/>
        <v>4.351486336032389</v>
      </c>
      <c r="H25" s="20">
        <f t="shared" si="5"/>
        <v>20.669560096153848</v>
      </c>
    </row>
    <row r="26" spans="1:8" x14ac:dyDescent="0.3">
      <c r="A26" s="8">
        <f t="shared" si="6"/>
        <v>19</v>
      </c>
      <c r="B26" s="18">
        <v>38175</v>
      </c>
      <c r="C26" s="18">
        <f t="shared" si="0"/>
        <v>42992.685000000005</v>
      </c>
      <c r="D26" s="18">
        <f t="shared" si="1"/>
        <v>3582.7237500000001</v>
      </c>
      <c r="E26" s="19">
        <f t="shared" si="2"/>
        <v>21.757431680161947</v>
      </c>
      <c r="F26" s="19">
        <f t="shared" si="3"/>
        <v>10.878715840080973</v>
      </c>
      <c r="G26" s="19">
        <f t="shared" si="4"/>
        <v>4.351486336032389</v>
      </c>
      <c r="H26" s="20">
        <f t="shared" si="5"/>
        <v>20.669560096153848</v>
      </c>
    </row>
    <row r="27" spans="1:8" x14ac:dyDescent="0.3">
      <c r="A27" s="8">
        <f t="shared" si="6"/>
        <v>20</v>
      </c>
      <c r="B27" s="18">
        <v>39593.68</v>
      </c>
      <c r="C27" s="18">
        <f t="shared" si="0"/>
        <v>44590.402416000004</v>
      </c>
      <c r="D27" s="18">
        <f t="shared" si="1"/>
        <v>3715.8668680000005</v>
      </c>
      <c r="E27" s="19">
        <f t="shared" si="2"/>
        <v>22.565993125506076</v>
      </c>
      <c r="F27" s="19">
        <f t="shared" si="3"/>
        <v>11.282996562753038</v>
      </c>
      <c r="G27" s="19">
        <f t="shared" si="4"/>
        <v>4.5131986251012153</v>
      </c>
      <c r="H27" s="20">
        <f t="shared" si="5"/>
        <v>21.437693469230773</v>
      </c>
    </row>
    <row r="28" spans="1:8" x14ac:dyDescent="0.3">
      <c r="A28" s="8">
        <f t="shared" si="6"/>
        <v>21</v>
      </c>
      <c r="B28" s="18">
        <v>39593.68</v>
      </c>
      <c r="C28" s="18">
        <f t="shared" si="0"/>
        <v>44590.402416000004</v>
      </c>
      <c r="D28" s="18">
        <f t="shared" si="1"/>
        <v>3715.8668680000005</v>
      </c>
      <c r="E28" s="19">
        <f t="shared" si="2"/>
        <v>22.565993125506076</v>
      </c>
      <c r="F28" s="19">
        <f t="shared" si="3"/>
        <v>11.282996562753038</v>
      </c>
      <c r="G28" s="19">
        <f t="shared" si="4"/>
        <v>4.5131986251012153</v>
      </c>
      <c r="H28" s="20">
        <f t="shared" si="5"/>
        <v>21.437693469230773</v>
      </c>
    </row>
    <row r="29" spans="1:8" x14ac:dyDescent="0.3">
      <c r="A29" s="8">
        <f t="shared" si="6"/>
        <v>22</v>
      </c>
      <c r="B29" s="18">
        <v>41012.35</v>
      </c>
      <c r="C29" s="18">
        <f t="shared" si="0"/>
        <v>46188.108570000004</v>
      </c>
      <c r="D29" s="18">
        <f t="shared" si="1"/>
        <v>3849.0090475000002</v>
      </c>
      <c r="E29" s="19">
        <f t="shared" si="2"/>
        <v>23.374548871457492</v>
      </c>
      <c r="F29" s="19">
        <f t="shared" si="3"/>
        <v>11.687274435728746</v>
      </c>
      <c r="G29" s="19">
        <f t="shared" si="4"/>
        <v>4.674909774291498</v>
      </c>
      <c r="H29" s="20">
        <f t="shared" si="5"/>
        <v>22.205821427884619</v>
      </c>
    </row>
    <row r="30" spans="1:8" x14ac:dyDescent="0.3">
      <c r="A30" s="8">
        <f t="shared" si="6"/>
        <v>23</v>
      </c>
      <c r="B30" s="18">
        <v>42431.05</v>
      </c>
      <c r="C30" s="18">
        <f t="shared" si="0"/>
        <v>47785.848510000011</v>
      </c>
      <c r="D30" s="18">
        <f t="shared" si="1"/>
        <v>3982.1540425000007</v>
      </c>
      <c r="E30" s="19">
        <f t="shared" si="2"/>
        <v>24.183121715587049</v>
      </c>
      <c r="F30" s="19">
        <f t="shared" si="3"/>
        <v>12.091560857793525</v>
      </c>
      <c r="G30" s="19">
        <f t="shared" si="4"/>
        <v>4.8366243431174096</v>
      </c>
      <c r="H30" s="20">
        <f t="shared" si="5"/>
        <v>22.973965629807697</v>
      </c>
    </row>
    <row r="31" spans="1:8" x14ac:dyDescent="0.3">
      <c r="A31" s="8">
        <f t="shared" si="6"/>
        <v>24</v>
      </c>
      <c r="B31" s="18">
        <v>43849.72</v>
      </c>
      <c r="C31" s="18">
        <f t="shared" si="0"/>
        <v>49383.554664000003</v>
      </c>
      <c r="D31" s="18">
        <f t="shared" si="1"/>
        <v>4115.2962220000009</v>
      </c>
      <c r="E31" s="19">
        <f t="shared" si="2"/>
        <v>24.991677461538462</v>
      </c>
      <c r="F31" s="19">
        <f t="shared" si="3"/>
        <v>12.495838730769231</v>
      </c>
      <c r="G31" s="19">
        <f t="shared" si="4"/>
        <v>4.9983354923076924</v>
      </c>
      <c r="H31" s="20">
        <f t="shared" si="5"/>
        <v>23.74209358846154</v>
      </c>
    </row>
    <row r="32" spans="1:8" x14ac:dyDescent="0.3">
      <c r="A32" s="8">
        <f t="shared" si="6"/>
        <v>25</v>
      </c>
      <c r="B32" s="18">
        <v>43929.279999999999</v>
      </c>
      <c r="C32" s="18">
        <f t="shared" si="0"/>
        <v>49473.155136000001</v>
      </c>
      <c r="D32" s="18">
        <f t="shared" si="1"/>
        <v>4122.7629280000001</v>
      </c>
      <c r="E32" s="19">
        <f t="shared" si="2"/>
        <v>25.037021829959514</v>
      </c>
      <c r="F32" s="19">
        <f t="shared" si="3"/>
        <v>12.518510914979757</v>
      </c>
      <c r="G32" s="19">
        <f t="shared" si="4"/>
        <v>5.0074043659919028</v>
      </c>
      <c r="H32" s="20">
        <f t="shared" si="5"/>
        <v>23.785170738461538</v>
      </c>
    </row>
    <row r="33" spans="1:8" x14ac:dyDescent="0.3">
      <c r="A33" s="8">
        <f t="shared" si="6"/>
        <v>26</v>
      </c>
      <c r="B33" s="18">
        <v>44003</v>
      </c>
      <c r="C33" s="18">
        <f t="shared" si="0"/>
        <v>49556.178600000007</v>
      </c>
      <c r="D33" s="18">
        <f t="shared" si="1"/>
        <v>4129.6815500000002</v>
      </c>
      <c r="E33" s="19">
        <f t="shared" si="2"/>
        <v>25.079037753036442</v>
      </c>
      <c r="F33" s="19">
        <f t="shared" si="3"/>
        <v>12.539518876518221</v>
      </c>
      <c r="G33" s="19">
        <f t="shared" si="4"/>
        <v>5.0158075506072883</v>
      </c>
      <c r="H33" s="20">
        <f t="shared" si="5"/>
        <v>23.825085865384619</v>
      </c>
    </row>
    <row r="34" spans="1:8" x14ac:dyDescent="0.3">
      <c r="A34" s="8">
        <f t="shared" si="6"/>
        <v>27</v>
      </c>
      <c r="B34" s="18">
        <v>44071.29</v>
      </c>
      <c r="C34" s="18">
        <f t="shared" si="0"/>
        <v>49633.086798000004</v>
      </c>
      <c r="D34" s="18">
        <f t="shared" si="1"/>
        <v>4136.0905665</v>
      </c>
      <c r="E34" s="19">
        <f t="shared" si="2"/>
        <v>25.117958905870449</v>
      </c>
      <c r="F34" s="19">
        <f t="shared" si="3"/>
        <v>12.558979452935224</v>
      </c>
      <c r="G34" s="19">
        <f t="shared" si="4"/>
        <v>5.0235917811740896</v>
      </c>
      <c r="H34" s="20">
        <f t="shared" si="5"/>
        <v>23.862060960576926</v>
      </c>
    </row>
    <row r="35" spans="1:8" x14ac:dyDescent="0.3">
      <c r="A35" s="8">
        <f t="shared" si="6"/>
        <v>28</v>
      </c>
      <c r="B35" s="18">
        <v>44134.57</v>
      </c>
      <c r="C35" s="18">
        <f t="shared" si="0"/>
        <v>49704.352734</v>
      </c>
      <c r="D35" s="18">
        <f t="shared" si="1"/>
        <v>4142.0293945000003</v>
      </c>
      <c r="E35" s="19">
        <f t="shared" si="2"/>
        <v>25.154024662955464</v>
      </c>
      <c r="F35" s="19">
        <f t="shared" si="3"/>
        <v>12.577012331477732</v>
      </c>
      <c r="G35" s="19">
        <f t="shared" si="4"/>
        <v>5.0308049325910931</v>
      </c>
      <c r="H35" s="20">
        <f t="shared" si="5"/>
        <v>23.896323429807694</v>
      </c>
    </row>
    <row r="36" spans="1:8" x14ac:dyDescent="0.3">
      <c r="A36" s="8">
        <f t="shared" si="6"/>
        <v>29</v>
      </c>
      <c r="B36" s="18">
        <v>44193.15</v>
      </c>
      <c r="C36" s="18">
        <f t="shared" si="0"/>
        <v>49770.325530000009</v>
      </c>
      <c r="D36" s="18">
        <f t="shared" si="1"/>
        <v>4147.5271275000005</v>
      </c>
      <c r="E36" s="19">
        <f t="shared" si="2"/>
        <v>25.187411705465593</v>
      </c>
      <c r="F36" s="19">
        <f t="shared" si="3"/>
        <v>12.593705852732796</v>
      </c>
      <c r="G36" s="19">
        <f t="shared" si="4"/>
        <v>5.0374823410931189</v>
      </c>
      <c r="H36" s="20">
        <f t="shared" si="5"/>
        <v>23.928041120192312</v>
      </c>
    </row>
    <row r="37" spans="1:8" x14ac:dyDescent="0.3">
      <c r="A37" s="8">
        <f t="shared" si="6"/>
        <v>30</v>
      </c>
      <c r="B37" s="18">
        <v>44247.47</v>
      </c>
      <c r="C37" s="18">
        <f t="shared" si="0"/>
        <v>49831.500714000009</v>
      </c>
      <c r="D37" s="18">
        <f t="shared" si="1"/>
        <v>4152.625059500001</v>
      </c>
      <c r="E37" s="19">
        <f t="shared" si="2"/>
        <v>25.218370806680166</v>
      </c>
      <c r="F37" s="19">
        <f t="shared" si="3"/>
        <v>12.609185403340083</v>
      </c>
      <c r="G37" s="19">
        <f t="shared" si="4"/>
        <v>5.0436741613360336</v>
      </c>
      <c r="H37" s="20">
        <f t="shared" si="5"/>
        <v>23.957452266346159</v>
      </c>
    </row>
    <row r="38" spans="1:8" x14ac:dyDescent="0.3">
      <c r="A38" s="8">
        <f t="shared" si="6"/>
        <v>31</v>
      </c>
      <c r="B38" s="18">
        <v>44297.74</v>
      </c>
      <c r="C38" s="18">
        <f t="shared" si="0"/>
        <v>49888.114787999999</v>
      </c>
      <c r="D38" s="18">
        <f t="shared" si="1"/>
        <v>4157.3428990000002</v>
      </c>
      <c r="E38" s="19">
        <f t="shared" si="2"/>
        <v>25.247021653846154</v>
      </c>
      <c r="F38" s="19">
        <f t="shared" si="3"/>
        <v>12.623510826923077</v>
      </c>
      <c r="G38" s="19">
        <f t="shared" si="4"/>
        <v>5.0494043307692307</v>
      </c>
      <c r="H38" s="20">
        <f t="shared" si="5"/>
        <v>23.984670571153845</v>
      </c>
    </row>
    <row r="39" spans="1:8" x14ac:dyDescent="0.3">
      <c r="A39" s="8">
        <f t="shared" si="6"/>
        <v>32</v>
      </c>
      <c r="B39" s="18">
        <v>44344.3</v>
      </c>
      <c r="C39" s="18">
        <f t="shared" si="0"/>
        <v>49940.550660000008</v>
      </c>
      <c r="D39" s="18">
        <f t="shared" si="1"/>
        <v>4161.712555000001</v>
      </c>
      <c r="E39" s="19">
        <f t="shared" si="2"/>
        <v>25.273558026315794</v>
      </c>
      <c r="F39" s="19">
        <f t="shared" si="3"/>
        <v>12.636779013157897</v>
      </c>
      <c r="G39" s="19">
        <f t="shared" si="4"/>
        <v>5.0547116052631589</v>
      </c>
      <c r="H39" s="20">
        <f t="shared" si="5"/>
        <v>24.009880125000002</v>
      </c>
    </row>
    <row r="40" spans="1:8" x14ac:dyDescent="0.3">
      <c r="A40" s="8">
        <f t="shared" si="6"/>
        <v>33</v>
      </c>
      <c r="B40" s="18">
        <v>44387.41</v>
      </c>
      <c r="C40" s="18">
        <f t="shared" si="0"/>
        <v>49989.101142000007</v>
      </c>
      <c r="D40" s="18">
        <f t="shared" si="1"/>
        <v>4165.7584285000012</v>
      </c>
      <c r="E40" s="19">
        <f t="shared" si="2"/>
        <v>25.298128108299597</v>
      </c>
      <c r="F40" s="19">
        <f t="shared" si="3"/>
        <v>12.649064054149799</v>
      </c>
      <c r="G40" s="19">
        <f t="shared" si="4"/>
        <v>5.0596256216599196</v>
      </c>
      <c r="H40" s="20">
        <f t="shared" si="5"/>
        <v>24.033221702884617</v>
      </c>
    </row>
    <row r="41" spans="1:8" x14ac:dyDescent="0.3">
      <c r="A41" s="8">
        <f t="shared" si="6"/>
        <v>34</v>
      </c>
      <c r="B41" s="18">
        <v>44427.34</v>
      </c>
      <c r="C41" s="18">
        <f t="shared" si="0"/>
        <v>50034.070308000002</v>
      </c>
      <c r="D41" s="18">
        <f t="shared" si="1"/>
        <v>4169.5058589999999</v>
      </c>
      <c r="E41" s="19">
        <f t="shared" si="2"/>
        <v>25.320885783400811</v>
      </c>
      <c r="F41" s="19">
        <f t="shared" si="3"/>
        <v>12.660442891700406</v>
      </c>
      <c r="G41" s="19">
        <f t="shared" si="4"/>
        <v>5.0641771566801621</v>
      </c>
      <c r="H41" s="20">
        <f t="shared" si="5"/>
        <v>24.054841494230772</v>
      </c>
    </row>
    <row r="42" spans="1:8" x14ac:dyDescent="0.3">
      <c r="A42" s="21">
        <f t="shared" si="6"/>
        <v>35</v>
      </c>
      <c r="B42" s="22">
        <v>44464.29</v>
      </c>
      <c r="C42" s="22">
        <f t="shared" si="0"/>
        <v>50075.683398000008</v>
      </c>
      <c r="D42" s="22">
        <f t="shared" si="1"/>
        <v>4172.9736165000004</v>
      </c>
      <c r="E42" s="23">
        <f t="shared" si="2"/>
        <v>25.341945039473689</v>
      </c>
      <c r="F42" s="23">
        <f t="shared" si="3"/>
        <v>12.670972519736845</v>
      </c>
      <c r="G42" s="23">
        <f t="shared" si="4"/>
        <v>5.068389007894738</v>
      </c>
      <c r="H42" s="24">
        <f t="shared" si="5"/>
        <v>24.074847787500005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12</v>
      </c>
      <c r="B1" s="1" t="s">
        <v>36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29736.12</v>
      </c>
      <c r="C7" s="18">
        <f t="shared" ref="C7:C42" si="0">B7*$D$3</f>
        <v>33488.818343999999</v>
      </c>
      <c r="D7" s="18">
        <f t="shared" ref="D7:D42" si="1">B7/12*$D$3</f>
        <v>2790.7348619999998</v>
      </c>
      <c r="E7" s="19">
        <f t="shared" ref="E7:E42" si="2">C7/1976</f>
        <v>16.947782562753037</v>
      </c>
      <c r="F7" s="19">
        <f>E7/2</f>
        <v>8.4738912813765186</v>
      </c>
      <c r="G7" s="19">
        <f>E7/5</f>
        <v>3.3895565125506075</v>
      </c>
      <c r="H7" s="20">
        <f>C7/2080</f>
        <v>16.100393434615384</v>
      </c>
    </row>
    <row r="8" spans="1:8" x14ac:dyDescent="0.3">
      <c r="A8" s="8">
        <f>A7+1</f>
        <v>1</v>
      </c>
      <c r="B8" s="18">
        <v>29736.12</v>
      </c>
      <c r="C8" s="18">
        <f t="shared" si="0"/>
        <v>33488.818343999999</v>
      </c>
      <c r="D8" s="18">
        <f t="shared" si="1"/>
        <v>2790.7348619999998</v>
      </c>
      <c r="E8" s="19">
        <f t="shared" si="2"/>
        <v>16.947782562753037</v>
      </c>
      <c r="F8" s="19">
        <f t="shared" ref="F8:F42" si="3">E8/2</f>
        <v>8.4738912813765186</v>
      </c>
      <c r="G8" s="19">
        <f t="shared" ref="G8:G42" si="4">E8/5</f>
        <v>3.3895565125506075</v>
      </c>
      <c r="H8" s="20">
        <f t="shared" ref="H8:H42" si="5">C8/2080</f>
        <v>16.100393434615384</v>
      </c>
    </row>
    <row r="9" spans="1:8" x14ac:dyDescent="0.3">
      <c r="A9" s="8">
        <f t="shared" ref="A9:A42" si="6">A8+1</f>
        <v>2</v>
      </c>
      <c r="B9" s="18">
        <v>30483.61</v>
      </c>
      <c r="C9" s="18">
        <f t="shared" si="0"/>
        <v>34330.641582000004</v>
      </c>
      <c r="D9" s="18">
        <f t="shared" si="1"/>
        <v>2860.8867985000002</v>
      </c>
      <c r="E9" s="19">
        <f t="shared" si="2"/>
        <v>17.373806468623485</v>
      </c>
      <c r="F9" s="19">
        <f t="shared" si="3"/>
        <v>8.6869032343117425</v>
      </c>
      <c r="G9" s="19">
        <f t="shared" si="4"/>
        <v>3.474761293724697</v>
      </c>
      <c r="H9" s="20">
        <f t="shared" si="5"/>
        <v>16.505116145192311</v>
      </c>
    </row>
    <row r="10" spans="1:8" x14ac:dyDescent="0.3">
      <c r="A10" s="8">
        <f t="shared" si="6"/>
        <v>3</v>
      </c>
      <c r="B10" s="18">
        <v>31614.7</v>
      </c>
      <c r="C10" s="18">
        <f t="shared" si="0"/>
        <v>35604.475140000002</v>
      </c>
      <c r="D10" s="18">
        <f t="shared" si="1"/>
        <v>2967.0395950000002</v>
      </c>
      <c r="E10" s="19">
        <f t="shared" si="2"/>
        <v>18.01845907894737</v>
      </c>
      <c r="F10" s="19">
        <f t="shared" si="3"/>
        <v>9.0092295394736848</v>
      </c>
      <c r="G10" s="19">
        <f t="shared" si="4"/>
        <v>3.6036918157894737</v>
      </c>
      <c r="H10" s="20">
        <f t="shared" si="5"/>
        <v>17.117536125000001</v>
      </c>
    </row>
    <row r="11" spans="1:8" x14ac:dyDescent="0.3">
      <c r="A11" s="8">
        <f t="shared" si="6"/>
        <v>4</v>
      </c>
      <c r="B11" s="18">
        <v>32745.8</v>
      </c>
      <c r="C11" s="18">
        <f t="shared" si="0"/>
        <v>36878.319960000001</v>
      </c>
      <c r="D11" s="18">
        <f t="shared" si="1"/>
        <v>3073.1933300000001</v>
      </c>
      <c r="E11" s="19">
        <f t="shared" si="2"/>
        <v>18.663117388663967</v>
      </c>
      <c r="F11" s="19">
        <f t="shared" si="3"/>
        <v>9.3315586943319833</v>
      </c>
      <c r="G11" s="19">
        <f t="shared" si="4"/>
        <v>3.7326234777327931</v>
      </c>
      <c r="H11" s="20">
        <f t="shared" si="5"/>
        <v>17.72996151923077</v>
      </c>
    </row>
    <row r="12" spans="1:8" x14ac:dyDescent="0.3">
      <c r="A12" s="8">
        <f t="shared" si="6"/>
        <v>5</v>
      </c>
      <c r="B12" s="18">
        <v>32745.8</v>
      </c>
      <c r="C12" s="18">
        <f t="shared" si="0"/>
        <v>36878.319960000001</v>
      </c>
      <c r="D12" s="18">
        <f t="shared" si="1"/>
        <v>3073.1933300000001</v>
      </c>
      <c r="E12" s="19">
        <f t="shared" si="2"/>
        <v>18.663117388663967</v>
      </c>
      <c r="F12" s="19">
        <f t="shared" si="3"/>
        <v>9.3315586943319833</v>
      </c>
      <c r="G12" s="19">
        <f t="shared" si="4"/>
        <v>3.7326234777327931</v>
      </c>
      <c r="H12" s="20">
        <f t="shared" si="5"/>
        <v>17.72996151923077</v>
      </c>
    </row>
    <row r="13" spans="1:8" x14ac:dyDescent="0.3">
      <c r="A13" s="8">
        <f t="shared" si="6"/>
        <v>6</v>
      </c>
      <c r="B13" s="18">
        <v>33707.839999999997</v>
      </c>
      <c r="C13" s="18">
        <f t="shared" si="0"/>
        <v>37961.769408</v>
      </c>
      <c r="D13" s="18">
        <f t="shared" si="1"/>
        <v>3163.4807839999999</v>
      </c>
      <c r="E13" s="19">
        <f t="shared" si="2"/>
        <v>19.211421765182187</v>
      </c>
      <c r="F13" s="19">
        <f t="shared" si="3"/>
        <v>9.6057108825910937</v>
      </c>
      <c r="G13" s="19">
        <f t="shared" si="4"/>
        <v>3.8422843530364377</v>
      </c>
      <c r="H13" s="20">
        <f t="shared" si="5"/>
        <v>18.250850676923076</v>
      </c>
    </row>
    <row r="14" spans="1:8" x14ac:dyDescent="0.3">
      <c r="A14" s="8">
        <f t="shared" si="6"/>
        <v>7</v>
      </c>
      <c r="B14" s="18">
        <v>35499.43</v>
      </c>
      <c r="C14" s="18">
        <f t="shared" si="0"/>
        <v>39979.458066000007</v>
      </c>
      <c r="D14" s="18">
        <f t="shared" si="1"/>
        <v>3331.6215055000002</v>
      </c>
      <c r="E14" s="19">
        <f t="shared" si="2"/>
        <v>20.232519264170044</v>
      </c>
      <c r="F14" s="19">
        <f t="shared" si="3"/>
        <v>10.116259632085022</v>
      </c>
      <c r="G14" s="19">
        <f t="shared" si="4"/>
        <v>4.0465038528340092</v>
      </c>
      <c r="H14" s="20">
        <f t="shared" si="5"/>
        <v>19.220893300961542</v>
      </c>
    </row>
    <row r="15" spans="1:8" x14ac:dyDescent="0.3">
      <c r="A15" s="8">
        <f t="shared" si="6"/>
        <v>8</v>
      </c>
      <c r="B15" s="18">
        <v>35499.43</v>
      </c>
      <c r="C15" s="18">
        <f t="shared" si="0"/>
        <v>39979.458066000007</v>
      </c>
      <c r="D15" s="18">
        <f t="shared" si="1"/>
        <v>3331.6215055000002</v>
      </c>
      <c r="E15" s="19">
        <f t="shared" si="2"/>
        <v>20.232519264170044</v>
      </c>
      <c r="F15" s="19">
        <f t="shared" si="3"/>
        <v>10.116259632085022</v>
      </c>
      <c r="G15" s="19">
        <f t="shared" si="4"/>
        <v>4.0465038528340092</v>
      </c>
      <c r="H15" s="20">
        <f t="shared" si="5"/>
        <v>19.220893300961542</v>
      </c>
    </row>
    <row r="16" spans="1:8" x14ac:dyDescent="0.3">
      <c r="A16" s="8">
        <f t="shared" si="6"/>
        <v>9</v>
      </c>
      <c r="B16" s="18">
        <v>36428.870000000003</v>
      </c>
      <c r="C16" s="18">
        <f t="shared" si="0"/>
        <v>41026.193394000009</v>
      </c>
      <c r="D16" s="18">
        <f t="shared" si="1"/>
        <v>3418.8494495000004</v>
      </c>
      <c r="E16" s="19">
        <f t="shared" si="2"/>
        <v>20.76224362044535</v>
      </c>
      <c r="F16" s="19">
        <f t="shared" si="3"/>
        <v>10.381121810222675</v>
      </c>
      <c r="G16" s="19">
        <f t="shared" si="4"/>
        <v>4.1524487240890702</v>
      </c>
      <c r="H16" s="20">
        <f t="shared" si="5"/>
        <v>19.724131439423083</v>
      </c>
    </row>
    <row r="17" spans="1:8" x14ac:dyDescent="0.3">
      <c r="A17" s="8">
        <f t="shared" si="6"/>
        <v>10</v>
      </c>
      <c r="B17" s="18">
        <v>36932.120000000003</v>
      </c>
      <c r="C17" s="18">
        <f t="shared" si="0"/>
        <v>41592.953544000004</v>
      </c>
      <c r="D17" s="18">
        <f t="shared" si="1"/>
        <v>3466.0794620000001</v>
      </c>
      <c r="E17" s="19">
        <f t="shared" si="2"/>
        <v>21.049065558704456</v>
      </c>
      <c r="F17" s="19">
        <f t="shared" si="3"/>
        <v>10.524532779352228</v>
      </c>
      <c r="G17" s="19">
        <f t="shared" si="4"/>
        <v>4.2098131117408908</v>
      </c>
      <c r="H17" s="20">
        <f t="shared" si="5"/>
        <v>19.996612280769231</v>
      </c>
    </row>
    <row r="18" spans="1:8" x14ac:dyDescent="0.3">
      <c r="A18" s="8">
        <f t="shared" si="6"/>
        <v>11</v>
      </c>
      <c r="B18" s="18">
        <v>37357.769999999997</v>
      </c>
      <c r="C18" s="18">
        <f t="shared" si="0"/>
        <v>42072.320573999998</v>
      </c>
      <c r="D18" s="18">
        <f t="shared" si="1"/>
        <v>3506.0267144999998</v>
      </c>
      <c r="E18" s="19">
        <f t="shared" si="2"/>
        <v>21.29166020951417</v>
      </c>
      <c r="F18" s="19">
        <f t="shared" si="3"/>
        <v>10.645830104757085</v>
      </c>
      <c r="G18" s="19">
        <f t="shared" si="4"/>
        <v>4.2583320419028343</v>
      </c>
      <c r="H18" s="20">
        <f t="shared" si="5"/>
        <v>20.227077199038462</v>
      </c>
    </row>
    <row r="19" spans="1:8" x14ac:dyDescent="0.3">
      <c r="A19" s="8">
        <f t="shared" si="6"/>
        <v>12</v>
      </c>
      <c r="B19" s="18">
        <v>38544.26</v>
      </c>
      <c r="C19" s="18">
        <f t="shared" si="0"/>
        <v>43408.545612000009</v>
      </c>
      <c r="D19" s="18">
        <f t="shared" si="1"/>
        <v>3617.3788010000007</v>
      </c>
      <c r="E19" s="19">
        <f t="shared" si="2"/>
        <v>21.96788745546559</v>
      </c>
      <c r="F19" s="19">
        <f t="shared" si="3"/>
        <v>10.983943727732795</v>
      </c>
      <c r="G19" s="19">
        <f t="shared" si="4"/>
        <v>4.3935774910931178</v>
      </c>
      <c r="H19" s="20">
        <f t="shared" si="5"/>
        <v>20.869493082692312</v>
      </c>
    </row>
    <row r="20" spans="1:8" x14ac:dyDescent="0.3">
      <c r="A20" s="8">
        <f t="shared" si="6"/>
        <v>13</v>
      </c>
      <c r="B20" s="18">
        <v>38544.26</v>
      </c>
      <c r="C20" s="18">
        <f t="shared" si="0"/>
        <v>43408.545612000009</v>
      </c>
      <c r="D20" s="18">
        <f t="shared" si="1"/>
        <v>3617.3788010000007</v>
      </c>
      <c r="E20" s="19">
        <f t="shared" si="2"/>
        <v>21.96788745546559</v>
      </c>
      <c r="F20" s="19">
        <f t="shared" si="3"/>
        <v>10.983943727732795</v>
      </c>
      <c r="G20" s="19">
        <f t="shared" si="4"/>
        <v>4.3935774910931178</v>
      </c>
      <c r="H20" s="20">
        <f t="shared" si="5"/>
        <v>20.869493082692312</v>
      </c>
    </row>
    <row r="21" spans="1:8" x14ac:dyDescent="0.3">
      <c r="A21" s="8">
        <f t="shared" si="6"/>
        <v>14</v>
      </c>
      <c r="B21" s="18">
        <v>40156.39</v>
      </c>
      <c r="C21" s="18">
        <f t="shared" si="0"/>
        <v>45224.126418</v>
      </c>
      <c r="D21" s="18">
        <f t="shared" si="1"/>
        <v>3768.6772015000001</v>
      </c>
      <c r="E21" s="19">
        <f t="shared" si="2"/>
        <v>22.886703652834008</v>
      </c>
      <c r="F21" s="19">
        <f t="shared" si="3"/>
        <v>11.443351826417004</v>
      </c>
      <c r="G21" s="19">
        <f t="shared" si="4"/>
        <v>4.5773407305668012</v>
      </c>
      <c r="H21" s="20">
        <f t="shared" si="5"/>
        <v>21.742368470192307</v>
      </c>
    </row>
    <row r="22" spans="1:8" x14ac:dyDescent="0.3">
      <c r="A22" s="8">
        <f t="shared" si="6"/>
        <v>15</v>
      </c>
      <c r="B22" s="18">
        <v>40156.39</v>
      </c>
      <c r="C22" s="18">
        <f t="shared" si="0"/>
        <v>45224.126418</v>
      </c>
      <c r="D22" s="18">
        <f t="shared" si="1"/>
        <v>3768.6772015000001</v>
      </c>
      <c r="E22" s="19">
        <f t="shared" si="2"/>
        <v>22.886703652834008</v>
      </c>
      <c r="F22" s="19">
        <f t="shared" si="3"/>
        <v>11.443351826417004</v>
      </c>
      <c r="G22" s="19">
        <f t="shared" si="4"/>
        <v>4.5773407305668012</v>
      </c>
      <c r="H22" s="20">
        <f t="shared" si="5"/>
        <v>21.742368470192307</v>
      </c>
    </row>
    <row r="23" spans="1:8" x14ac:dyDescent="0.3">
      <c r="A23" s="8">
        <f t="shared" si="6"/>
        <v>16</v>
      </c>
      <c r="B23" s="18">
        <v>42415.47</v>
      </c>
      <c r="C23" s="18">
        <f t="shared" si="0"/>
        <v>47768.302314000008</v>
      </c>
      <c r="D23" s="18">
        <f t="shared" si="1"/>
        <v>3980.6918595000002</v>
      </c>
      <c r="E23" s="19">
        <f t="shared" si="2"/>
        <v>24.174242061740895</v>
      </c>
      <c r="F23" s="19">
        <f t="shared" si="3"/>
        <v>12.087121030870447</v>
      </c>
      <c r="G23" s="19">
        <f t="shared" si="4"/>
        <v>4.8348484123481787</v>
      </c>
      <c r="H23" s="20">
        <f t="shared" si="5"/>
        <v>22.96552995865385</v>
      </c>
    </row>
    <row r="24" spans="1:8" x14ac:dyDescent="0.3">
      <c r="A24" s="8">
        <f t="shared" si="6"/>
        <v>17</v>
      </c>
      <c r="B24" s="18">
        <v>43344.37</v>
      </c>
      <c r="C24" s="18">
        <f t="shared" si="0"/>
        <v>48814.429494000004</v>
      </c>
      <c r="D24" s="18">
        <f t="shared" si="1"/>
        <v>4067.8691245000009</v>
      </c>
      <c r="E24" s="19">
        <f t="shared" si="2"/>
        <v>24.703658650809718</v>
      </c>
      <c r="F24" s="19">
        <f t="shared" si="3"/>
        <v>12.351829325404859</v>
      </c>
      <c r="G24" s="19">
        <f t="shared" si="4"/>
        <v>4.9407317301619438</v>
      </c>
      <c r="H24" s="20">
        <f t="shared" si="5"/>
        <v>23.468475718269232</v>
      </c>
    </row>
    <row r="25" spans="1:8" x14ac:dyDescent="0.3">
      <c r="A25" s="8">
        <f t="shared" si="6"/>
        <v>18</v>
      </c>
      <c r="B25" s="18">
        <v>44674.400000000001</v>
      </c>
      <c r="C25" s="18">
        <f t="shared" si="0"/>
        <v>50312.309280000009</v>
      </c>
      <c r="D25" s="18">
        <f t="shared" si="1"/>
        <v>4192.6924400000007</v>
      </c>
      <c r="E25" s="19">
        <f t="shared" si="2"/>
        <v>25.461694979757091</v>
      </c>
      <c r="F25" s="19">
        <f t="shared" si="3"/>
        <v>12.730847489878546</v>
      </c>
      <c r="G25" s="19">
        <f t="shared" si="4"/>
        <v>5.092338995951418</v>
      </c>
      <c r="H25" s="20">
        <f t="shared" si="5"/>
        <v>24.188610230769235</v>
      </c>
    </row>
    <row r="26" spans="1:8" x14ac:dyDescent="0.3">
      <c r="A26" s="8">
        <f t="shared" si="6"/>
        <v>19</v>
      </c>
      <c r="B26" s="18">
        <v>45603.3</v>
      </c>
      <c r="C26" s="18">
        <f t="shared" si="0"/>
        <v>51358.436460000004</v>
      </c>
      <c r="D26" s="18">
        <f t="shared" si="1"/>
        <v>4279.8697050000001</v>
      </c>
      <c r="E26" s="19">
        <f t="shared" si="2"/>
        <v>25.991111568825914</v>
      </c>
      <c r="F26" s="19">
        <f t="shared" si="3"/>
        <v>12.995555784412957</v>
      </c>
      <c r="G26" s="19">
        <f t="shared" si="4"/>
        <v>5.1982223137651831</v>
      </c>
      <c r="H26" s="20">
        <f t="shared" si="5"/>
        <v>24.691555990384618</v>
      </c>
    </row>
    <row r="27" spans="1:8" x14ac:dyDescent="0.3">
      <c r="A27" s="8">
        <f t="shared" si="6"/>
        <v>20</v>
      </c>
      <c r="B27" s="18">
        <v>45603.3</v>
      </c>
      <c r="C27" s="18">
        <f t="shared" si="0"/>
        <v>51358.436460000004</v>
      </c>
      <c r="D27" s="18">
        <f t="shared" si="1"/>
        <v>4279.8697050000001</v>
      </c>
      <c r="E27" s="19">
        <f t="shared" si="2"/>
        <v>25.991111568825914</v>
      </c>
      <c r="F27" s="19">
        <f t="shared" si="3"/>
        <v>12.995555784412957</v>
      </c>
      <c r="G27" s="19">
        <f t="shared" si="4"/>
        <v>5.1982223137651831</v>
      </c>
      <c r="H27" s="20">
        <f t="shared" si="5"/>
        <v>24.691555990384618</v>
      </c>
    </row>
    <row r="28" spans="1:8" x14ac:dyDescent="0.3">
      <c r="A28" s="8">
        <f t="shared" si="6"/>
        <v>21</v>
      </c>
      <c r="B28" s="18">
        <v>46532.2</v>
      </c>
      <c r="C28" s="18">
        <f t="shared" si="0"/>
        <v>52404.56364</v>
      </c>
      <c r="D28" s="18">
        <f t="shared" si="1"/>
        <v>4367.0469700000003</v>
      </c>
      <c r="E28" s="19">
        <f t="shared" si="2"/>
        <v>26.520528157894738</v>
      </c>
      <c r="F28" s="19">
        <f t="shared" si="3"/>
        <v>13.260264078947369</v>
      </c>
      <c r="G28" s="19">
        <f t="shared" si="4"/>
        <v>5.3041056315789472</v>
      </c>
      <c r="H28" s="20">
        <f t="shared" si="5"/>
        <v>25.194501750000001</v>
      </c>
    </row>
    <row r="29" spans="1:8" x14ac:dyDescent="0.3">
      <c r="A29" s="8">
        <f t="shared" si="6"/>
        <v>22</v>
      </c>
      <c r="B29" s="18">
        <v>46604.95</v>
      </c>
      <c r="C29" s="18">
        <f t="shared" si="0"/>
        <v>52486.49469</v>
      </c>
      <c r="D29" s="18">
        <f t="shared" si="1"/>
        <v>4373.8745575000003</v>
      </c>
      <c r="E29" s="19">
        <f t="shared" si="2"/>
        <v>26.561991239878541</v>
      </c>
      <c r="F29" s="19">
        <f t="shared" si="3"/>
        <v>13.28099561993927</v>
      </c>
      <c r="G29" s="19">
        <f t="shared" si="4"/>
        <v>5.3123982479757084</v>
      </c>
      <c r="H29" s="20">
        <f t="shared" si="5"/>
        <v>25.233891677884614</v>
      </c>
    </row>
    <row r="30" spans="1:8" x14ac:dyDescent="0.3">
      <c r="A30" s="8">
        <f t="shared" si="6"/>
        <v>23</v>
      </c>
      <c r="B30" s="18">
        <v>48217.09</v>
      </c>
      <c r="C30" s="18">
        <f t="shared" si="0"/>
        <v>54302.086757999998</v>
      </c>
      <c r="D30" s="18">
        <f t="shared" si="1"/>
        <v>4525.1738965000004</v>
      </c>
      <c r="E30" s="19">
        <f t="shared" si="2"/>
        <v>27.480813136639675</v>
      </c>
      <c r="F30" s="19">
        <f t="shared" si="3"/>
        <v>13.740406568319838</v>
      </c>
      <c r="G30" s="19">
        <f t="shared" si="4"/>
        <v>5.4961626273279354</v>
      </c>
      <c r="H30" s="20">
        <f t="shared" si="5"/>
        <v>26.106772479807692</v>
      </c>
    </row>
    <row r="31" spans="1:8" x14ac:dyDescent="0.3">
      <c r="A31" s="8">
        <f t="shared" si="6"/>
        <v>24</v>
      </c>
      <c r="B31" s="18">
        <v>49829.24</v>
      </c>
      <c r="C31" s="18">
        <f t="shared" si="0"/>
        <v>56117.690088000003</v>
      </c>
      <c r="D31" s="18">
        <f t="shared" si="1"/>
        <v>4676.4741739999999</v>
      </c>
      <c r="E31" s="19">
        <f t="shared" si="2"/>
        <v>28.399640732793525</v>
      </c>
      <c r="F31" s="19">
        <f t="shared" si="3"/>
        <v>14.199820366396763</v>
      </c>
      <c r="G31" s="19">
        <f t="shared" si="4"/>
        <v>5.679928146558705</v>
      </c>
      <c r="H31" s="20">
        <f t="shared" si="5"/>
        <v>26.979658696153848</v>
      </c>
    </row>
    <row r="32" spans="1:8" x14ac:dyDescent="0.3">
      <c r="A32" s="8">
        <f t="shared" si="6"/>
        <v>25</v>
      </c>
      <c r="B32" s="18">
        <v>49919.64</v>
      </c>
      <c r="C32" s="18">
        <f t="shared" si="0"/>
        <v>56219.498568000003</v>
      </c>
      <c r="D32" s="18">
        <f t="shared" si="1"/>
        <v>4684.9582140000002</v>
      </c>
      <c r="E32" s="19">
        <f t="shared" si="2"/>
        <v>28.45116324291498</v>
      </c>
      <c r="F32" s="19">
        <f t="shared" si="3"/>
        <v>14.22558162145749</v>
      </c>
      <c r="G32" s="19">
        <f t="shared" si="4"/>
        <v>5.6902326485829962</v>
      </c>
      <c r="H32" s="20">
        <f t="shared" si="5"/>
        <v>27.028605080769232</v>
      </c>
    </row>
    <row r="33" spans="1:8" x14ac:dyDescent="0.3">
      <c r="A33" s="8">
        <f t="shared" si="6"/>
        <v>26</v>
      </c>
      <c r="B33" s="18">
        <v>50003.41</v>
      </c>
      <c r="C33" s="18">
        <f t="shared" si="0"/>
        <v>56313.84034200001</v>
      </c>
      <c r="D33" s="18">
        <f t="shared" si="1"/>
        <v>4692.8200285000003</v>
      </c>
      <c r="E33" s="19">
        <f t="shared" si="2"/>
        <v>28.49890705566802</v>
      </c>
      <c r="F33" s="19">
        <f t="shared" si="3"/>
        <v>14.24945352783401</v>
      </c>
      <c r="G33" s="19">
        <f t="shared" si="4"/>
        <v>5.6997814111336043</v>
      </c>
      <c r="H33" s="20">
        <f t="shared" si="5"/>
        <v>27.07396170288462</v>
      </c>
    </row>
    <row r="34" spans="1:8" x14ac:dyDescent="0.3">
      <c r="A34" s="8">
        <f t="shared" si="6"/>
        <v>27</v>
      </c>
      <c r="B34" s="18">
        <v>50081.02</v>
      </c>
      <c r="C34" s="18">
        <f t="shared" si="0"/>
        <v>56401.244724000004</v>
      </c>
      <c r="D34" s="18">
        <f t="shared" si="1"/>
        <v>4700.1037269999997</v>
      </c>
      <c r="E34" s="19">
        <f t="shared" si="2"/>
        <v>28.543140042510124</v>
      </c>
      <c r="F34" s="19">
        <f t="shared" si="3"/>
        <v>14.271570021255062</v>
      </c>
      <c r="G34" s="19">
        <f t="shared" si="4"/>
        <v>5.7086280085020249</v>
      </c>
      <c r="H34" s="20">
        <f t="shared" si="5"/>
        <v>27.115983040384616</v>
      </c>
    </row>
    <row r="35" spans="1:8" x14ac:dyDescent="0.3">
      <c r="A35" s="8">
        <f t="shared" si="6"/>
        <v>28</v>
      </c>
      <c r="B35" s="18">
        <v>50152.92</v>
      </c>
      <c r="C35" s="18">
        <f t="shared" si="0"/>
        <v>56482.218504000004</v>
      </c>
      <c r="D35" s="18">
        <f t="shared" si="1"/>
        <v>4706.8515420000003</v>
      </c>
      <c r="E35" s="19">
        <f t="shared" si="2"/>
        <v>28.584118676113363</v>
      </c>
      <c r="F35" s="19">
        <f t="shared" si="3"/>
        <v>14.292059338056681</v>
      </c>
      <c r="G35" s="19">
        <f t="shared" si="4"/>
        <v>5.7168237352226727</v>
      </c>
      <c r="H35" s="20">
        <f t="shared" si="5"/>
        <v>27.154912742307694</v>
      </c>
    </row>
    <row r="36" spans="1:8" x14ac:dyDescent="0.3">
      <c r="A36" s="8">
        <f t="shared" si="6"/>
        <v>29</v>
      </c>
      <c r="B36" s="18">
        <v>50219.5</v>
      </c>
      <c r="C36" s="18">
        <f t="shared" si="0"/>
        <v>56557.200900000003</v>
      </c>
      <c r="D36" s="18">
        <f t="shared" si="1"/>
        <v>4713.1000750000003</v>
      </c>
      <c r="E36" s="19">
        <f t="shared" si="2"/>
        <v>28.622065232793524</v>
      </c>
      <c r="F36" s="19">
        <f t="shared" si="3"/>
        <v>14.311032616396762</v>
      </c>
      <c r="G36" s="19">
        <f t="shared" si="4"/>
        <v>5.7244130465587046</v>
      </c>
      <c r="H36" s="20">
        <f t="shared" si="5"/>
        <v>27.190961971153847</v>
      </c>
    </row>
    <row r="37" spans="1:8" x14ac:dyDescent="0.3">
      <c r="A37" s="8">
        <f t="shared" si="6"/>
        <v>30</v>
      </c>
      <c r="B37" s="18">
        <v>50281.23</v>
      </c>
      <c r="C37" s="18">
        <f t="shared" si="0"/>
        <v>56626.721226000009</v>
      </c>
      <c r="D37" s="18">
        <f t="shared" si="1"/>
        <v>4718.8934355000001</v>
      </c>
      <c r="E37" s="19">
        <f t="shared" si="2"/>
        <v>28.6572475840081</v>
      </c>
      <c r="F37" s="19">
        <f t="shared" si="3"/>
        <v>14.32862379200405</v>
      </c>
      <c r="G37" s="19">
        <f t="shared" si="4"/>
        <v>5.7314495168016197</v>
      </c>
      <c r="H37" s="20">
        <f t="shared" si="5"/>
        <v>27.224385204807696</v>
      </c>
    </row>
    <row r="38" spans="1:8" x14ac:dyDescent="0.3">
      <c r="A38" s="8">
        <f t="shared" si="6"/>
        <v>31</v>
      </c>
      <c r="B38" s="18">
        <v>50338.35</v>
      </c>
      <c r="C38" s="18">
        <f t="shared" si="0"/>
        <v>56691.049770000005</v>
      </c>
      <c r="D38" s="18">
        <f t="shared" si="1"/>
        <v>4724.2541475000007</v>
      </c>
      <c r="E38" s="19">
        <f t="shared" si="2"/>
        <v>28.68980251518219</v>
      </c>
      <c r="F38" s="19">
        <f t="shared" si="3"/>
        <v>14.344901257591095</v>
      </c>
      <c r="G38" s="19">
        <f t="shared" si="4"/>
        <v>5.7379605030364385</v>
      </c>
      <c r="H38" s="20">
        <f t="shared" si="5"/>
        <v>27.255312389423079</v>
      </c>
    </row>
    <row r="39" spans="1:8" x14ac:dyDescent="0.3">
      <c r="A39" s="8">
        <f t="shared" si="6"/>
        <v>32</v>
      </c>
      <c r="B39" s="18">
        <v>50391.26</v>
      </c>
      <c r="C39" s="18">
        <f t="shared" si="0"/>
        <v>56750.637012000007</v>
      </c>
      <c r="D39" s="18">
        <f t="shared" si="1"/>
        <v>4729.2197510000005</v>
      </c>
      <c r="E39" s="19">
        <f t="shared" si="2"/>
        <v>28.719958002024295</v>
      </c>
      <c r="F39" s="19">
        <f t="shared" si="3"/>
        <v>14.359979001012148</v>
      </c>
      <c r="G39" s="19">
        <f t="shared" si="4"/>
        <v>5.7439916004048595</v>
      </c>
      <c r="H39" s="20">
        <f t="shared" si="5"/>
        <v>27.283960101923078</v>
      </c>
    </row>
    <row r="40" spans="1:8" x14ac:dyDescent="0.3">
      <c r="A40" s="8">
        <f t="shared" si="6"/>
        <v>33</v>
      </c>
      <c r="B40" s="18">
        <v>50440.24</v>
      </c>
      <c r="C40" s="18">
        <f t="shared" si="0"/>
        <v>56805.798288000005</v>
      </c>
      <c r="D40" s="18">
        <f t="shared" si="1"/>
        <v>4733.8165240000008</v>
      </c>
      <c r="E40" s="19">
        <f t="shared" si="2"/>
        <v>28.747873627530367</v>
      </c>
      <c r="F40" s="19">
        <f t="shared" si="3"/>
        <v>14.373936813765184</v>
      </c>
      <c r="G40" s="19">
        <f t="shared" si="4"/>
        <v>5.7495747255060738</v>
      </c>
      <c r="H40" s="20">
        <f t="shared" si="5"/>
        <v>27.310479946153848</v>
      </c>
    </row>
    <row r="41" spans="1:8" x14ac:dyDescent="0.3">
      <c r="A41" s="8">
        <f t="shared" si="6"/>
        <v>34</v>
      </c>
      <c r="B41" s="18">
        <v>50485.62</v>
      </c>
      <c r="C41" s="18">
        <f t="shared" si="0"/>
        <v>56856.905244000009</v>
      </c>
      <c r="D41" s="18">
        <f t="shared" si="1"/>
        <v>4738.0754370000004</v>
      </c>
      <c r="E41" s="19">
        <f t="shared" si="2"/>
        <v>28.773737471659924</v>
      </c>
      <c r="F41" s="19">
        <f t="shared" si="3"/>
        <v>14.386868735829962</v>
      </c>
      <c r="G41" s="19">
        <f t="shared" si="4"/>
        <v>5.7547474943319852</v>
      </c>
      <c r="H41" s="20">
        <f t="shared" si="5"/>
        <v>27.335050598076926</v>
      </c>
    </row>
    <row r="42" spans="1:8" x14ac:dyDescent="0.3">
      <c r="A42" s="21">
        <f t="shared" si="6"/>
        <v>35</v>
      </c>
      <c r="B42" s="22">
        <v>50527.61</v>
      </c>
      <c r="C42" s="22">
        <f t="shared" si="0"/>
        <v>56904.194382000009</v>
      </c>
      <c r="D42" s="22">
        <f t="shared" si="1"/>
        <v>4742.0161985000004</v>
      </c>
      <c r="E42" s="23">
        <f t="shared" si="2"/>
        <v>28.797669221659923</v>
      </c>
      <c r="F42" s="23">
        <f t="shared" si="3"/>
        <v>14.398834610829962</v>
      </c>
      <c r="G42" s="23">
        <f t="shared" si="4"/>
        <v>5.759533844331985</v>
      </c>
      <c r="H42" s="24">
        <f t="shared" si="5"/>
        <v>27.357785760576927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47</v>
      </c>
      <c r="B1" s="1" t="s">
        <v>59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33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27110.94</v>
      </c>
      <c r="C7" s="18">
        <f t="shared" ref="C7:C42" si="0">B7*$D$3</f>
        <v>30532.340628000002</v>
      </c>
      <c r="D7" s="18">
        <f t="shared" ref="D7:D42" si="1">B7/12*$D$3</f>
        <v>2544.361719</v>
      </c>
      <c r="E7" s="19">
        <f t="shared" ref="E7:E42" si="2">C7/1976</f>
        <v>15.451589386639677</v>
      </c>
      <c r="F7" s="19">
        <f>E7/2</f>
        <v>7.7257946933198385</v>
      </c>
      <c r="G7" s="19">
        <f>E7/5</f>
        <v>3.0903178773279354</v>
      </c>
      <c r="H7" s="20">
        <f>C7/2080</f>
        <v>14.679009917307694</v>
      </c>
    </row>
    <row r="8" spans="1:8" x14ac:dyDescent="0.3">
      <c r="A8" s="8">
        <f>A7+1</f>
        <v>1</v>
      </c>
      <c r="B8" s="18">
        <v>27715.7</v>
      </c>
      <c r="C8" s="18">
        <f t="shared" si="0"/>
        <v>31213.421340000004</v>
      </c>
      <c r="D8" s="18">
        <f t="shared" si="1"/>
        <v>2601.1184450000005</v>
      </c>
      <c r="E8" s="19">
        <f t="shared" si="2"/>
        <v>15.796265860323889</v>
      </c>
      <c r="F8" s="19">
        <f t="shared" ref="F8:F42" si="3">E8/2</f>
        <v>7.8981329301619443</v>
      </c>
      <c r="G8" s="19">
        <f t="shared" ref="G8:G42" si="4">E8/5</f>
        <v>3.1592531720647776</v>
      </c>
      <c r="H8" s="20">
        <f t="shared" ref="H8:H42" si="5">C8/2080</f>
        <v>15.006452567307694</v>
      </c>
    </row>
    <row r="9" spans="1:8" x14ac:dyDescent="0.3">
      <c r="A9" s="8">
        <f t="shared" ref="A9:A42" si="6">A8+1</f>
        <v>2</v>
      </c>
      <c r="B9" s="18">
        <v>28326.77</v>
      </c>
      <c r="C9" s="18">
        <f t="shared" si="0"/>
        <v>31901.608374000003</v>
      </c>
      <c r="D9" s="18">
        <f t="shared" si="1"/>
        <v>2658.4673645000003</v>
      </c>
      <c r="E9" s="19">
        <f t="shared" si="2"/>
        <v>16.144538650809718</v>
      </c>
      <c r="F9" s="19">
        <f t="shared" si="3"/>
        <v>8.072269325404859</v>
      </c>
      <c r="G9" s="19">
        <f t="shared" si="4"/>
        <v>3.2289077301619438</v>
      </c>
      <c r="H9" s="20">
        <f t="shared" si="5"/>
        <v>15.337311718269232</v>
      </c>
    </row>
    <row r="10" spans="1:8" x14ac:dyDescent="0.3">
      <c r="A10" s="8">
        <f t="shared" si="6"/>
        <v>3</v>
      </c>
      <c r="B10" s="18">
        <v>28914.639999999999</v>
      </c>
      <c r="C10" s="18">
        <f t="shared" si="0"/>
        <v>32563.667568000001</v>
      </c>
      <c r="D10" s="18">
        <f t="shared" si="1"/>
        <v>2713.6389640000002</v>
      </c>
      <c r="E10" s="19">
        <f t="shared" si="2"/>
        <v>16.479588850202429</v>
      </c>
      <c r="F10" s="19">
        <f t="shared" si="3"/>
        <v>8.2397944251012145</v>
      </c>
      <c r="G10" s="19">
        <f t="shared" si="4"/>
        <v>3.2959177700404858</v>
      </c>
      <c r="H10" s="20">
        <f t="shared" si="5"/>
        <v>15.655609407692308</v>
      </c>
    </row>
    <row r="11" spans="1:8" x14ac:dyDescent="0.3">
      <c r="A11" s="8">
        <f t="shared" si="6"/>
        <v>4</v>
      </c>
      <c r="B11" s="18">
        <v>29477.56</v>
      </c>
      <c r="C11" s="18">
        <f t="shared" si="0"/>
        <v>33197.628072000007</v>
      </c>
      <c r="D11" s="18">
        <f t="shared" si="1"/>
        <v>2766.4690060000007</v>
      </c>
      <c r="E11" s="19">
        <f t="shared" si="2"/>
        <v>16.80041906477733</v>
      </c>
      <c r="F11" s="19">
        <f t="shared" si="3"/>
        <v>8.400209532388665</v>
      </c>
      <c r="G11" s="19">
        <f t="shared" si="4"/>
        <v>3.360083812955466</v>
      </c>
      <c r="H11" s="20">
        <f t="shared" si="5"/>
        <v>15.960398111538465</v>
      </c>
    </row>
    <row r="12" spans="1:8" x14ac:dyDescent="0.3">
      <c r="A12" s="8">
        <f t="shared" si="6"/>
        <v>5</v>
      </c>
      <c r="B12" s="18">
        <v>29834.47</v>
      </c>
      <c r="C12" s="18">
        <f t="shared" si="0"/>
        <v>33599.580114000004</v>
      </c>
      <c r="D12" s="18">
        <f t="shared" si="1"/>
        <v>2799.9650095000002</v>
      </c>
      <c r="E12" s="19">
        <f t="shared" si="2"/>
        <v>17.003836090080974</v>
      </c>
      <c r="F12" s="19">
        <f t="shared" si="3"/>
        <v>8.5019180450404868</v>
      </c>
      <c r="G12" s="19">
        <f t="shared" si="4"/>
        <v>3.4007672180161945</v>
      </c>
      <c r="H12" s="20">
        <f t="shared" si="5"/>
        <v>16.153644285576924</v>
      </c>
    </row>
    <row r="13" spans="1:8" x14ac:dyDescent="0.3">
      <c r="A13" s="8">
        <f t="shared" si="6"/>
        <v>6</v>
      </c>
      <c r="B13" s="18">
        <v>30432.62</v>
      </c>
      <c r="C13" s="18">
        <f t="shared" si="0"/>
        <v>34273.216644</v>
      </c>
      <c r="D13" s="18">
        <f t="shared" si="1"/>
        <v>2856.1013870000002</v>
      </c>
      <c r="E13" s="19">
        <f t="shared" si="2"/>
        <v>17.344745265182187</v>
      </c>
      <c r="F13" s="19">
        <f t="shared" si="3"/>
        <v>8.6723726325910935</v>
      </c>
      <c r="G13" s="19">
        <f t="shared" si="4"/>
        <v>3.4689490530364373</v>
      </c>
      <c r="H13" s="20">
        <f t="shared" si="5"/>
        <v>16.477508001923077</v>
      </c>
    </row>
    <row r="14" spans="1:8" x14ac:dyDescent="0.3">
      <c r="A14" s="8">
        <f t="shared" si="6"/>
        <v>7</v>
      </c>
      <c r="B14" s="18">
        <v>30747.51</v>
      </c>
      <c r="C14" s="18">
        <f t="shared" si="0"/>
        <v>34627.845762000004</v>
      </c>
      <c r="D14" s="18">
        <f t="shared" si="1"/>
        <v>2885.6538135000001</v>
      </c>
      <c r="E14" s="19">
        <f t="shared" si="2"/>
        <v>17.524213442307694</v>
      </c>
      <c r="F14" s="19">
        <f t="shared" si="3"/>
        <v>8.762106721153847</v>
      </c>
      <c r="G14" s="19">
        <f t="shared" si="4"/>
        <v>3.5048426884615389</v>
      </c>
      <c r="H14" s="20">
        <f t="shared" si="5"/>
        <v>16.64800277019231</v>
      </c>
    </row>
    <row r="15" spans="1:8" x14ac:dyDescent="0.3">
      <c r="A15" s="8">
        <f t="shared" si="6"/>
        <v>8</v>
      </c>
      <c r="B15" s="18">
        <v>31205.05</v>
      </c>
      <c r="C15" s="18">
        <f t="shared" si="0"/>
        <v>35143.127310000003</v>
      </c>
      <c r="D15" s="18">
        <f t="shared" si="1"/>
        <v>2928.5939425000001</v>
      </c>
      <c r="E15" s="19">
        <f t="shared" si="2"/>
        <v>17.784983456477736</v>
      </c>
      <c r="F15" s="19">
        <f t="shared" si="3"/>
        <v>8.892491728238868</v>
      </c>
      <c r="G15" s="19">
        <f t="shared" si="4"/>
        <v>3.5569966912955473</v>
      </c>
      <c r="H15" s="20">
        <f t="shared" si="5"/>
        <v>16.895734283653848</v>
      </c>
    </row>
    <row r="16" spans="1:8" x14ac:dyDescent="0.3">
      <c r="A16" s="8">
        <f t="shared" si="6"/>
        <v>9</v>
      </c>
      <c r="B16" s="18">
        <v>31478.81</v>
      </c>
      <c r="C16" s="18">
        <f t="shared" si="0"/>
        <v>35451.435822000007</v>
      </c>
      <c r="D16" s="18">
        <f t="shared" si="1"/>
        <v>2954.2863185000001</v>
      </c>
      <c r="E16" s="19">
        <f t="shared" si="2"/>
        <v>17.941010031376521</v>
      </c>
      <c r="F16" s="19">
        <f t="shared" si="3"/>
        <v>8.9705050156882606</v>
      </c>
      <c r="G16" s="19">
        <f t="shared" si="4"/>
        <v>3.5882020062753042</v>
      </c>
      <c r="H16" s="20">
        <f t="shared" si="5"/>
        <v>17.043959529807694</v>
      </c>
    </row>
    <row r="17" spans="1:8" x14ac:dyDescent="0.3">
      <c r="A17" s="8">
        <f t="shared" si="6"/>
        <v>10</v>
      </c>
      <c r="B17" s="18">
        <v>31971.64</v>
      </c>
      <c r="C17" s="18">
        <f t="shared" si="0"/>
        <v>36006.460967999999</v>
      </c>
      <c r="D17" s="18">
        <f t="shared" si="1"/>
        <v>3000.5384140000001</v>
      </c>
      <c r="E17" s="19">
        <f t="shared" si="2"/>
        <v>18.22189320242915</v>
      </c>
      <c r="F17" s="19">
        <f t="shared" si="3"/>
        <v>9.1109466012145752</v>
      </c>
      <c r="G17" s="19">
        <f t="shared" si="4"/>
        <v>3.6443786404858303</v>
      </c>
      <c r="H17" s="20">
        <f t="shared" si="5"/>
        <v>17.31079854230769</v>
      </c>
    </row>
    <row r="18" spans="1:8" x14ac:dyDescent="0.3">
      <c r="A18" s="8">
        <f t="shared" si="6"/>
        <v>11</v>
      </c>
      <c r="B18" s="18">
        <v>32213.82</v>
      </c>
      <c r="C18" s="18">
        <f t="shared" si="0"/>
        <v>36279.204084000005</v>
      </c>
      <c r="D18" s="18">
        <f t="shared" si="1"/>
        <v>3023.2670070000004</v>
      </c>
      <c r="E18" s="19">
        <f t="shared" si="2"/>
        <v>18.359921095141704</v>
      </c>
      <c r="F18" s="19">
        <f t="shared" si="3"/>
        <v>9.1799605475708521</v>
      </c>
      <c r="G18" s="19">
        <f t="shared" si="4"/>
        <v>3.6719842190283409</v>
      </c>
      <c r="H18" s="20">
        <f t="shared" si="5"/>
        <v>17.441925040384618</v>
      </c>
    </row>
    <row r="19" spans="1:8" x14ac:dyDescent="0.3">
      <c r="A19" s="8">
        <f t="shared" si="6"/>
        <v>12</v>
      </c>
      <c r="B19" s="18">
        <v>32703.040000000001</v>
      </c>
      <c r="C19" s="18">
        <f t="shared" si="0"/>
        <v>36830.163648000002</v>
      </c>
      <c r="D19" s="18">
        <f t="shared" si="1"/>
        <v>3069.1803040000004</v>
      </c>
      <c r="E19" s="19">
        <f t="shared" si="2"/>
        <v>18.638746785425102</v>
      </c>
      <c r="F19" s="19">
        <f t="shared" si="3"/>
        <v>9.3193733927125511</v>
      </c>
      <c r="G19" s="19">
        <f t="shared" si="4"/>
        <v>3.7277493570850204</v>
      </c>
      <c r="H19" s="20">
        <f t="shared" si="5"/>
        <v>17.706809446153848</v>
      </c>
    </row>
    <row r="20" spans="1:8" x14ac:dyDescent="0.3">
      <c r="A20" s="8">
        <f t="shared" si="6"/>
        <v>13</v>
      </c>
      <c r="B20" s="18">
        <v>32914.51</v>
      </c>
      <c r="C20" s="18">
        <f t="shared" si="0"/>
        <v>37068.321162000007</v>
      </c>
      <c r="D20" s="18">
        <f t="shared" si="1"/>
        <v>3089.0267635000005</v>
      </c>
      <c r="E20" s="19">
        <f t="shared" si="2"/>
        <v>18.759271843117414</v>
      </c>
      <c r="F20" s="19">
        <f t="shared" si="3"/>
        <v>9.3796359215587071</v>
      </c>
      <c r="G20" s="19">
        <f t="shared" si="4"/>
        <v>3.7518543686234826</v>
      </c>
      <c r="H20" s="20">
        <f t="shared" si="5"/>
        <v>17.821308250961543</v>
      </c>
    </row>
    <row r="21" spans="1:8" x14ac:dyDescent="0.3">
      <c r="A21" s="8">
        <f t="shared" si="6"/>
        <v>14</v>
      </c>
      <c r="B21" s="18">
        <v>33248.239999999998</v>
      </c>
      <c r="C21" s="18">
        <f t="shared" si="0"/>
        <v>37444.167888000004</v>
      </c>
      <c r="D21" s="18">
        <f t="shared" si="1"/>
        <v>3120.3473239999998</v>
      </c>
      <c r="E21" s="19">
        <f t="shared" si="2"/>
        <v>18.949477676113361</v>
      </c>
      <c r="F21" s="19">
        <f t="shared" si="3"/>
        <v>9.4747388380566804</v>
      </c>
      <c r="G21" s="19">
        <f t="shared" si="4"/>
        <v>3.789895535222672</v>
      </c>
      <c r="H21" s="20">
        <f t="shared" si="5"/>
        <v>18.002003792307693</v>
      </c>
    </row>
    <row r="22" spans="1:8" x14ac:dyDescent="0.3">
      <c r="A22" s="8">
        <f t="shared" si="6"/>
        <v>15</v>
      </c>
      <c r="B22" s="18">
        <v>33429.620000000003</v>
      </c>
      <c r="C22" s="18">
        <f t="shared" si="0"/>
        <v>37648.43804400001</v>
      </c>
      <c r="D22" s="18">
        <f t="shared" si="1"/>
        <v>3137.3698370000002</v>
      </c>
      <c r="E22" s="19">
        <f t="shared" si="2"/>
        <v>19.05285326113361</v>
      </c>
      <c r="F22" s="19">
        <f t="shared" si="3"/>
        <v>9.5264266305668048</v>
      </c>
      <c r="G22" s="19">
        <f t="shared" si="4"/>
        <v>3.8105706522267218</v>
      </c>
      <c r="H22" s="20">
        <f t="shared" si="5"/>
        <v>18.100210598076927</v>
      </c>
    </row>
    <row r="23" spans="1:8" x14ac:dyDescent="0.3">
      <c r="A23" s="8">
        <f t="shared" si="6"/>
        <v>16</v>
      </c>
      <c r="B23" s="18">
        <v>34209.75</v>
      </c>
      <c r="C23" s="18">
        <f t="shared" si="0"/>
        <v>38527.020450000004</v>
      </c>
      <c r="D23" s="18">
        <f t="shared" si="1"/>
        <v>3210.5850375000005</v>
      </c>
      <c r="E23" s="19">
        <f t="shared" si="2"/>
        <v>19.497479984817815</v>
      </c>
      <c r="F23" s="19">
        <f t="shared" si="3"/>
        <v>9.7487399924089075</v>
      </c>
      <c r="G23" s="19">
        <f t="shared" si="4"/>
        <v>3.8994959969635632</v>
      </c>
      <c r="H23" s="20">
        <f t="shared" si="5"/>
        <v>18.522605985576924</v>
      </c>
    </row>
    <row r="24" spans="1:8" x14ac:dyDescent="0.3">
      <c r="A24" s="8">
        <f t="shared" si="6"/>
        <v>17</v>
      </c>
      <c r="B24" s="18">
        <v>34223.94</v>
      </c>
      <c r="C24" s="18">
        <f t="shared" si="0"/>
        <v>38543.001228000008</v>
      </c>
      <c r="D24" s="18">
        <f t="shared" si="1"/>
        <v>3211.9167690000008</v>
      </c>
      <c r="E24" s="19">
        <f t="shared" si="2"/>
        <v>19.505567423076926</v>
      </c>
      <c r="F24" s="19">
        <f t="shared" si="3"/>
        <v>9.7527837115384628</v>
      </c>
      <c r="G24" s="19">
        <f t="shared" si="4"/>
        <v>3.9011134846153852</v>
      </c>
      <c r="H24" s="20">
        <f t="shared" si="5"/>
        <v>18.530289051923081</v>
      </c>
    </row>
    <row r="25" spans="1:8" x14ac:dyDescent="0.3">
      <c r="A25" s="8">
        <f t="shared" si="6"/>
        <v>18</v>
      </c>
      <c r="B25" s="18">
        <v>35529.74</v>
      </c>
      <c r="C25" s="18">
        <f t="shared" si="0"/>
        <v>40013.593187999999</v>
      </c>
      <c r="D25" s="18">
        <f t="shared" si="1"/>
        <v>3334.4660990000002</v>
      </c>
      <c r="E25" s="19">
        <f t="shared" si="2"/>
        <v>20.249794123481781</v>
      </c>
      <c r="F25" s="19">
        <f t="shared" si="3"/>
        <v>10.12489706174089</v>
      </c>
      <c r="G25" s="19">
        <f t="shared" si="4"/>
        <v>4.0499588246963558</v>
      </c>
      <c r="H25" s="20">
        <f t="shared" si="5"/>
        <v>19.237304417307691</v>
      </c>
    </row>
    <row r="26" spans="1:8" x14ac:dyDescent="0.3">
      <c r="A26" s="8">
        <f t="shared" si="6"/>
        <v>19</v>
      </c>
      <c r="B26" s="18">
        <v>35543.93</v>
      </c>
      <c r="C26" s="18">
        <f t="shared" si="0"/>
        <v>40029.573966000004</v>
      </c>
      <c r="D26" s="18">
        <f t="shared" si="1"/>
        <v>3335.7978305000006</v>
      </c>
      <c r="E26" s="19">
        <f t="shared" si="2"/>
        <v>20.257881561740891</v>
      </c>
      <c r="F26" s="19">
        <f t="shared" si="3"/>
        <v>10.128940780870446</v>
      </c>
      <c r="G26" s="19">
        <f t="shared" si="4"/>
        <v>4.0515763123481783</v>
      </c>
      <c r="H26" s="20">
        <f t="shared" si="5"/>
        <v>19.244987483653848</v>
      </c>
    </row>
    <row r="27" spans="1:8" x14ac:dyDescent="0.3">
      <c r="A27" s="8">
        <f t="shared" si="6"/>
        <v>20</v>
      </c>
      <c r="B27" s="18">
        <v>36849.78</v>
      </c>
      <c r="C27" s="18">
        <f t="shared" si="0"/>
        <v>41500.222236000001</v>
      </c>
      <c r="D27" s="18">
        <f t="shared" si="1"/>
        <v>3458.3518530000001</v>
      </c>
      <c r="E27" s="19">
        <f t="shared" si="2"/>
        <v>21.002136759109312</v>
      </c>
      <c r="F27" s="19">
        <f t="shared" si="3"/>
        <v>10.501068379554656</v>
      </c>
      <c r="G27" s="19">
        <f t="shared" si="4"/>
        <v>4.2004273518218627</v>
      </c>
      <c r="H27" s="20">
        <f t="shared" si="5"/>
        <v>19.952029921153848</v>
      </c>
    </row>
    <row r="28" spans="1:8" x14ac:dyDescent="0.3">
      <c r="A28" s="8">
        <f t="shared" si="6"/>
        <v>21</v>
      </c>
      <c r="B28" s="18">
        <v>36863.980000000003</v>
      </c>
      <c r="C28" s="18">
        <f t="shared" si="0"/>
        <v>41516.214276000006</v>
      </c>
      <c r="D28" s="18">
        <f t="shared" si="1"/>
        <v>3459.6845230000004</v>
      </c>
      <c r="E28" s="19">
        <f t="shared" si="2"/>
        <v>21.010229896761135</v>
      </c>
      <c r="F28" s="19">
        <f t="shared" si="3"/>
        <v>10.505114948380568</v>
      </c>
      <c r="G28" s="19">
        <f t="shared" si="4"/>
        <v>4.2020459793522269</v>
      </c>
      <c r="H28" s="20">
        <f t="shared" si="5"/>
        <v>19.95971840192308</v>
      </c>
    </row>
    <row r="29" spans="1:8" x14ac:dyDescent="0.3">
      <c r="A29" s="8">
        <f t="shared" si="6"/>
        <v>22</v>
      </c>
      <c r="B29" s="18">
        <v>38169.769999999997</v>
      </c>
      <c r="C29" s="18">
        <f t="shared" si="0"/>
        <v>42986.794973999997</v>
      </c>
      <c r="D29" s="18">
        <f t="shared" si="1"/>
        <v>3582.2329145000003</v>
      </c>
      <c r="E29" s="19">
        <f t="shared" si="2"/>
        <v>21.754450897773278</v>
      </c>
      <c r="F29" s="19">
        <f t="shared" si="3"/>
        <v>10.877225448886639</v>
      </c>
      <c r="G29" s="19">
        <f t="shared" si="4"/>
        <v>4.3508901795546553</v>
      </c>
      <c r="H29" s="20">
        <f t="shared" si="5"/>
        <v>20.666728352884615</v>
      </c>
    </row>
    <row r="30" spans="1:8" x14ac:dyDescent="0.3">
      <c r="A30" s="8">
        <f t="shared" si="6"/>
        <v>23</v>
      </c>
      <c r="B30" s="18">
        <v>39489.82</v>
      </c>
      <c r="C30" s="18">
        <f t="shared" si="0"/>
        <v>44473.435284000007</v>
      </c>
      <c r="D30" s="18">
        <f t="shared" si="1"/>
        <v>3706.1196070000001</v>
      </c>
      <c r="E30" s="19">
        <f t="shared" si="2"/>
        <v>22.506799232793526</v>
      </c>
      <c r="F30" s="19">
        <f t="shared" si="3"/>
        <v>11.253399616396763</v>
      </c>
      <c r="G30" s="19">
        <f t="shared" si="4"/>
        <v>4.5013598465587048</v>
      </c>
      <c r="H30" s="20">
        <f t="shared" si="5"/>
        <v>21.381459271153851</v>
      </c>
    </row>
    <row r="31" spans="1:8" x14ac:dyDescent="0.3">
      <c r="A31" s="8">
        <f t="shared" si="6"/>
        <v>24</v>
      </c>
      <c r="B31" s="18">
        <v>40795.67</v>
      </c>
      <c r="C31" s="18">
        <f t="shared" si="0"/>
        <v>45944.083554000004</v>
      </c>
      <c r="D31" s="18">
        <f t="shared" si="1"/>
        <v>3828.6736295000001</v>
      </c>
      <c r="E31" s="19">
        <f t="shared" si="2"/>
        <v>23.251054430161947</v>
      </c>
      <c r="F31" s="19">
        <f t="shared" si="3"/>
        <v>11.625527215080973</v>
      </c>
      <c r="G31" s="19">
        <f t="shared" si="4"/>
        <v>4.6502108860323892</v>
      </c>
      <c r="H31" s="20">
        <f t="shared" si="5"/>
        <v>22.088501708653848</v>
      </c>
    </row>
    <row r="32" spans="1:8" x14ac:dyDescent="0.3">
      <c r="A32" s="8">
        <f t="shared" si="6"/>
        <v>25</v>
      </c>
      <c r="B32" s="18">
        <v>40883.85</v>
      </c>
      <c r="C32" s="18">
        <f t="shared" si="0"/>
        <v>46043.391869999999</v>
      </c>
      <c r="D32" s="18">
        <f t="shared" si="1"/>
        <v>3836.9493225000001</v>
      </c>
      <c r="E32" s="19">
        <f t="shared" si="2"/>
        <v>23.301311675101214</v>
      </c>
      <c r="F32" s="19">
        <f t="shared" si="3"/>
        <v>11.650655837550607</v>
      </c>
      <c r="G32" s="19">
        <f t="shared" si="4"/>
        <v>4.660262335020243</v>
      </c>
      <c r="H32" s="20">
        <f t="shared" si="5"/>
        <v>22.136246091346152</v>
      </c>
    </row>
    <row r="33" spans="1:8" x14ac:dyDescent="0.3">
      <c r="A33" s="8">
        <f t="shared" si="6"/>
        <v>26</v>
      </c>
      <c r="B33" s="18">
        <v>40952.46</v>
      </c>
      <c r="C33" s="18">
        <f t="shared" si="0"/>
        <v>46120.660452000004</v>
      </c>
      <c r="D33" s="18">
        <f t="shared" si="1"/>
        <v>3843.388371</v>
      </c>
      <c r="E33" s="19">
        <f t="shared" si="2"/>
        <v>23.340415208502026</v>
      </c>
      <c r="F33" s="19">
        <f t="shared" si="3"/>
        <v>11.670207604251013</v>
      </c>
      <c r="G33" s="19">
        <f t="shared" si="4"/>
        <v>4.6680830417004051</v>
      </c>
      <c r="H33" s="20">
        <f t="shared" si="5"/>
        <v>22.173394448076923</v>
      </c>
    </row>
    <row r="34" spans="1:8" x14ac:dyDescent="0.3">
      <c r="A34" s="8">
        <f t="shared" si="6"/>
        <v>27</v>
      </c>
      <c r="B34" s="18">
        <v>41030.33</v>
      </c>
      <c r="C34" s="18">
        <f t="shared" si="0"/>
        <v>46208.357646000004</v>
      </c>
      <c r="D34" s="18">
        <f t="shared" si="1"/>
        <v>3850.6964705000005</v>
      </c>
      <c r="E34" s="19">
        <f t="shared" si="2"/>
        <v>23.384796379554658</v>
      </c>
      <c r="F34" s="19">
        <f t="shared" si="3"/>
        <v>11.692398189777329</v>
      </c>
      <c r="G34" s="19">
        <f t="shared" si="4"/>
        <v>4.6769592759109315</v>
      </c>
      <c r="H34" s="20">
        <f t="shared" si="5"/>
        <v>22.215556560576925</v>
      </c>
    </row>
    <row r="35" spans="1:8" x14ac:dyDescent="0.3">
      <c r="A35" s="8">
        <f t="shared" si="6"/>
        <v>28</v>
      </c>
      <c r="B35" s="18">
        <v>41089.24</v>
      </c>
      <c r="C35" s="18">
        <f t="shared" si="0"/>
        <v>46274.702087999998</v>
      </c>
      <c r="D35" s="18">
        <f t="shared" si="1"/>
        <v>3856.2251740000002</v>
      </c>
      <c r="E35" s="19">
        <f t="shared" si="2"/>
        <v>23.418371502024289</v>
      </c>
      <c r="F35" s="19">
        <f t="shared" si="3"/>
        <v>11.709185751012145</v>
      </c>
      <c r="G35" s="19">
        <f t="shared" si="4"/>
        <v>4.6836743004048582</v>
      </c>
      <c r="H35" s="20">
        <f t="shared" si="5"/>
        <v>22.247452926923074</v>
      </c>
    </row>
    <row r="36" spans="1:8" x14ac:dyDescent="0.3">
      <c r="A36" s="8">
        <f t="shared" si="6"/>
        <v>29</v>
      </c>
      <c r="B36" s="18">
        <v>41143.78</v>
      </c>
      <c r="C36" s="18">
        <f t="shared" si="0"/>
        <v>46336.125036000005</v>
      </c>
      <c r="D36" s="18">
        <f t="shared" si="1"/>
        <v>3861.3437530000001</v>
      </c>
      <c r="E36" s="19">
        <f t="shared" si="2"/>
        <v>23.449455989878544</v>
      </c>
      <c r="F36" s="19">
        <f t="shared" si="3"/>
        <v>11.724727994939272</v>
      </c>
      <c r="G36" s="19">
        <f t="shared" si="4"/>
        <v>4.689891197975709</v>
      </c>
      <c r="H36" s="20">
        <f t="shared" si="5"/>
        <v>22.276983190384616</v>
      </c>
    </row>
    <row r="37" spans="1:8" x14ac:dyDescent="0.3">
      <c r="A37" s="8">
        <f t="shared" si="6"/>
        <v>30</v>
      </c>
      <c r="B37" s="18">
        <v>41194.35</v>
      </c>
      <c r="C37" s="18">
        <f t="shared" si="0"/>
        <v>46393.076970000002</v>
      </c>
      <c r="D37" s="18">
        <f t="shared" si="1"/>
        <v>3866.0897475000002</v>
      </c>
      <c r="E37" s="19">
        <f t="shared" si="2"/>
        <v>23.478277818825912</v>
      </c>
      <c r="F37" s="19">
        <f t="shared" si="3"/>
        <v>11.739138909412956</v>
      </c>
      <c r="G37" s="19">
        <f t="shared" si="4"/>
        <v>4.6956555637651824</v>
      </c>
      <c r="H37" s="20">
        <f t="shared" si="5"/>
        <v>22.304363927884616</v>
      </c>
    </row>
    <row r="38" spans="1:8" x14ac:dyDescent="0.3">
      <c r="A38" s="8">
        <f t="shared" si="6"/>
        <v>31</v>
      </c>
      <c r="B38" s="18">
        <v>41241.15</v>
      </c>
      <c r="C38" s="18">
        <f t="shared" si="0"/>
        <v>46445.783130000003</v>
      </c>
      <c r="D38" s="18">
        <f t="shared" si="1"/>
        <v>3870.4819275000004</v>
      </c>
      <c r="E38" s="19">
        <f t="shared" si="2"/>
        <v>23.50495097672065</v>
      </c>
      <c r="F38" s="19">
        <f t="shared" si="3"/>
        <v>11.752475488360325</v>
      </c>
      <c r="G38" s="19">
        <f t="shared" si="4"/>
        <v>4.7009901953441302</v>
      </c>
      <c r="H38" s="20">
        <f t="shared" si="5"/>
        <v>22.329703427884617</v>
      </c>
    </row>
    <row r="39" spans="1:8" x14ac:dyDescent="0.3">
      <c r="A39" s="8">
        <f t="shared" si="6"/>
        <v>32</v>
      </c>
      <c r="B39" s="18">
        <v>41284.51</v>
      </c>
      <c r="C39" s="18">
        <f t="shared" si="0"/>
        <v>46494.615162000009</v>
      </c>
      <c r="D39" s="18">
        <f t="shared" si="1"/>
        <v>3874.5512635000005</v>
      </c>
      <c r="E39" s="19">
        <f t="shared" si="2"/>
        <v>23.529663543522272</v>
      </c>
      <c r="F39" s="19">
        <f t="shared" si="3"/>
        <v>11.764831771761136</v>
      </c>
      <c r="G39" s="19">
        <f t="shared" si="4"/>
        <v>4.705932708704454</v>
      </c>
      <c r="H39" s="20">
        <f t="shared" si="5"/>
        <v>22.353180366346159</v>
      </c>
    </row>
    <row r="40" spans="1:8" x14ac:dyDescent="0.3">
      <c r="A40" s="8">
        <f t="shared" si="6"/>
        <v>33</v>
      </c>
      <c r="B40" s="18">
        <v>41324.629999999997</v>
      </c>
      <c r="C40" s="18">
        <f t="shared" si="0"/>
        <v>46539.798306000004</v>
      </c>
      <c r="D40" s="18">
        <f t="shared" si="1"/>
        <v>3878.3165254999999</v>
      </c>
      <c r="E40" s="19">
        <f t="shared" si="2"/>
        <v>23.552529507085023</v>
      </c>
      <c r="F40" s="19">
        <f t="shared" si="3"/>
        <v>11.776264753542511</v>
      </c>
      <c r="G40" s="19">
        <f t="shared" si="4"/>
        <v>4.7105059014170045</v>
      </c>
      <c r="H40" s="20">
        <f t="shared" si="5"/>
        <v>22.374903031730771</v>
      </c>
    </row>
    <row r="41" spans="1:8" x14ac:dyDescent="0.3">
      <c r="A41" s="8">
        <f t="shared" si="6"/>
        <v>34</v>
      </c>
      <c r="B41" s="18">
        <v>41361.81</v>
      </c>
      <c r="C41" s="18">
        <f t="shared" si="0"/>
        <v>46581.670422000003</v>
      </c>
      <c r="D41" s="18">
        <f t="shared" si="1"/>
        <v>3881.8058685000001</v>
      </c>
      <c r="E41" s="19">
        <f t="shared" si="2"/>
        <v>23.573719849190287</v>
      </c>
      <c r="F41" s="19">
        <f t="shared" si="3"/>
        <v>11.786859924595143</v>
      </c>
      <c r="G41" s="19">
        <f t="shared" si="4"/>
        <v>4.7147439698380573</v>
      </c>
      <c r="H41" s="20">
        <f t="shared" si="5"/>
        <v>22.39503385673077</v>
      </c>
    </row>
    <row r="42" spans="1:8" x14ac:dyDescent="0.3">
      <c r="A42" s="21">
        <f t="shared" si="6"/>
        <v>35</v>
      </c>
      <c r="B42" s="22">
        <v>41396.21</v>
      </c>
      <c r="C42" s="22">
        <f t="shared" si="0"/>
        <v>46620.411702000005</v>
      </c>
      <c r="D42" s="22">
        <f t="shared" si="1"/>
        <v>3885.0343085</v>
      </c>
      <c r="E42" s="23">
        <f t="shared" si="2"/>
        <v>23.593325760121459</v>
      </c>
      <c r="F42" s="23">
        <f t="shared" si="3"/>
        <v>11.79666288006073</v>
      </c>
      <c r="G42" s="23">
        <f t="shared" si="4"/>
        <v>4.7186651520242915</v>
      </c>
      <c r="H42" s="24">
        <f t="shared" si="5"/>
        <v>22.413659472115388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42"/>
  <sheetViews>
    <sheetView zoomScaleNormal="100" workbookViewId="0"/>
  </sheetViews>
  <sheetFormatPr defaultColWidth="8.88671875" defaultRowHeight="13.8" x14ac:dyDescent="0.3"/>
  <cols>
    <col min="1" max="1" width="6.44140625" style="2" bestFit="1" customWidth="1"/>
    <col min="2" max="4" width="15.33203125" style="2" customWidth="1"/>
    <col min="5" max="8" width="12.33203125" style="2" customWidth="1"/>
    <col min="9" max="16384" width="8.88671875" style="2"/>
  </cols>
  <sheetData>
    <row r="1" spans="1:8" ht="14.4" x14ac:dyDescent="0.3">
      <c r="A1" s="1" t="s">
        <v>16</v>
      </c>
      <c r="B1" s="1" t="s">
        <v>58</v>
      </c>
    </row>
    <row r="2" spans="1:8" x14ac:dyDescent="0.3">
      <c r="A2" s="4"/>
      <c r="D2" s="3">
        <f>Inhoud!B4</f>
        <v>44927</v>
      </c>
    </row>
    <row r="3" spans="1:8" ht="14.4" x14ac:dyDescent="0.3">
      <c r="A3" s="1"/>
      <c r="B3" s="1"/>
      <c r="C3" s="5" t="s">
        <v>1</v>
      </c>
      <c r="D3" s="37">
        <f>Inhoud!B6</f>
        <v>1.1262000000000001</v>
      </c>
    </row>
    <row r="4" spans="1:8" x14ac:dyDescent="0.3">
      <c r="A4" s="6"/>
      <c r="B4" s="39" t="s">
        <v>2</v>
      </c>
      <c r="C4" s="40"/>
      <c r="D4" s="7" t="s">
        <v>3</v>
      </c>
      <c r="E4" s="39" t="s">
        <v>4</v>
      </c>
      <c r="F4" s="41"/>
      <c r="G4" s="41"/>
      <c r="H4" s="40"/>
    </row>
    <row r="5" spans="1:8" x14ac:dyDescent="0.3">
      <c r="A5" s="8"/>
      <c r="B5" s="9">
        <v>1</v>
      </c>
      <c r="C5" s="10"/>
      <c r="D5" s="10"/>
      <c r="E5" s="42" t="s">
        <v>5</v>
      </c>
      <c r="F5" s="43"/>
      <c r="G5" s="44"/>
      <c r="H5" s="11" t="s">
        <v>6</v>
      </c>
    </row>
    <row r="6" spans="1:8" s="17" customFormat="1" x14ac:dyDescent="0.3">
      <c r="A6" s="12"/>
      <c r="B6" s="27" t="str">
        <f>'L4'!$B$6</f>
        <v>basis 01/01/2022</v>
      </c>
      <c r="C6" s="13">
        <f>D2</f>
        <v>44927</v>
      </c>
      <c r="D6" s="13">
        <f>C6</f>
        <v>44927</v>
      </c>
      <c r="E6" s="14">
        <v>1</v>
      </c>
      <c r="F6" s="15">
        <v>0.5</v>
      </c>
      <c r="G6" s="16">
        <v>0.2</v>
      </c>
      <c r="H6" s="12"/>
    </row>
    <row r="7" spans="1:8" x14ac:dyDescent="0.3">
      <c r="A7" s="8">
        <v>0</v>
      </c>
      <c r="B7" s="18">
        <v>27436.880000000001</v>
      </c>
      <c r="C7" s="18">
        <f t="shared" ref="C7:C42" si="0">B7*$D$3</f>
        <v>30899.414256000004</v>
      </c>
      <c r="D7" s="18">
        <f t="shared" ref="D7:D42" si="1">B7/12*$D$3</f>
        <v>2574.9511880000005</v>
      </c>
      <c r="E7" s="19">
        <f t="shared" ref="E7:E42" si="2">C7/1976</f>
        <v>15.637355392712552</v>
      </c>
      <c r="F7" s="19">
        <f>E7/2</f>
        <v>7.8186776963562759</v>
      </c>
      <c r="G7" s="19">
        <f>E7/5</f>
        <v>3.1274710785425102</v>
      </c>
      <c r="H7" s="20">
        <f>C7/2080</f>
        <v>14.855487623076925</v>
      </c>
    </row>
    <row r="8" spans="1:8" x14ac:dyDescent="0.3">
      <c r="A8" s="8">
        <f>A7+1</f>
        <v>1</v>
      </c>
      <c r="B8" s="18">
        <v>27981.46</v>
      </c>
      <c r="C8" s="18">
        <f t="shared" si="0"/>
        <v>31512.720252000003</v>
      </c>
      <c r="D8" s="18">
        <f t="shared" si="1"/>
        <v>2626.0600210000002</v>
      </c>
      <c r="E8" s="19">
        <f t="shared" si="2"/>
        <v>15.947732921052634</v>
      </c>
      <c r="F8" s="19">
        <f t="shared" ref="F8:F42" si="3">E8/2</f>
        <v>7.9738664605263168</v>
      </c>
      <c r="G8" s="19">
        <f t="shared" ref="G8:G42" si="4">E8/5</f>
        <v>3.1895465842105266</v>
      </c>
      <c r="H8" s="20">
        <f t="shared" ref="H8:H42" si="5">C8/2080</f>
        <v>15.150346275000002</v>
      </c>
    </row>
    <row r="9" spans="1:8" x14ac:dyDescent="0.3">
      <c r="A9" s="8">
        <f t="shared" ref="A9:A42" si="6">A8+1</f>
        <v>2</v>
      </c>
      <c r="B9" s="18">
        <v>28513.93</v>
      </c>
      <c r="C9" s="18">
        <f t="shared" si="0"/>
        <v>32112.387966000002</v>
      </c>
      <c r="D9" s="18">
        <f t="shared" si="1"/>
        <v>2676.0323305000002</v>
      </c>
      <c r="E9" s="19">
        <f t="shared" si="2"/>
        <v>16.251208484817816</v>
      </c>
      <c r="F9" s="19">
        <f t="shared" si="3"/>
        <v>8.1256042424089081</v>
      </c>
      <c r="G9" s="19">
        <f t="shared" si="4"/>
        <v>3.2502416969635632</v>
      </c>
      <c r="H9" s="20">
        <f t="shared" si="5"/>
        <v>15.438648060576924</v>
      </c>
    </row>
    <row r="10" spans="1:8" x14ac:dyDescent="0.3">
      <c r="A10" s="8">
        <f t="shared" si="6"/>
        <v>3</v>
      </c>
      <c r="B10" s="18">
        <v>29108.27</v>
      </c>
      <c r="C10" s="18">
        <f t="shared" si="0"/>
        <v>32781.733674000003</v>
      </c>
      <c r="D10" s="18">
        <f t="shared" si="1"/>
        <v>2731.8111395000001</v>
      </c>
      <c r="E10" s="19">
        <f t="shared" si="2"/>
        <v>16.589946191295549</v>
      </c>
      <c r="F10" s="19">
        <f t="shared" si="3"/>
        <v>8.2949730956477747</v>
      </c>
      <c r="G10" s="19">
        <f t="shared" si="4"/>
        <v>3.3179892382591101</v>
      </c>
      <c r="H10" s="20">
        <f t="shared" si="5"/>
        <v>15.76044888173077</v>
      </c>
    </row>
    <row r="11" spans="1:8" x14ac:dyDescent="0.3">
      <c r="A11" s="8">
        <f t="shared" si="6"/>
        <v>4</v>
      </c>
      <c r="B11" s="18">
        <v>29678.09</v>
      </c>
      <c r="C11" s="18">
        <f t="shared" si="0"/>
        <v>33423.464958000004</v>
      </c>
      <c r="D11" s="18">
        <f t="shared" si="1"/>
        <v>2785.2887465000003</v>
      </c>
      <c r="E11" s="19">
        <f t="shared" si="2"/>
        <v>16.914708986842108</v>
      </c>
      <c r="F11" s="19">
        <f t="shared" si="3"/>
        <v>8.4573544934210538</v>
      </c>
      <c r="G11" s="19">
        <f t="shared" si="4"/>
        <v>3.3829417973684217</v>
      </c>
      <c r="H11" s="20">
        <f t="shared" si="5"/>
        <v>16.068973537500003</v>
      </c>
    </row>
    <row r="12" spans="1:8" x14ac:dyDescent="0.3">
      <c r="A12" s="8">
        <f t="shared" si="6"/>
        <v>5</v>
      </c>
      <c r="B12" s="18">
        <v>30033.279999999999</v>
      </c>
      <c r="C12" s="18">
        <f t="shared" si="0"/>
        <v>33823.479936000003</v>
      </c>
      <c r="D12" s="18">
        <f t="shared" si="1"/>
        <v>2818.6233280000001</v>
      </c>
      <c r="E12" s="19">
        <f t="shared" si="2"/>
        <v>17.117145716599193</v>
      </c>
      <c r="F12" s="19">
        <f t="shared" si="3"/>
        <v>8.5585728582995966</v>
      </c>
      <c r="G12" s="19">
        <f t="shared" si="4"/>
        <v>3.4234291433198387</v>
      </c>
      <c r="H12" s="20">
        <f t="shared" si="5"/>
        <v>16.261288430769234</v>
      </c>
    </row>
    <row r="13" spans="1:8" x14ac:dyDescent="0.3">
      <c r="A13" s="8">
        <f t="shared" si="6"/>
        <v>6</v>
      </c>
      <c r="B13" s="18">
        <v>30600.71</v>
      </c>
      <c r="C13" s="18">
        <f t="shared" si="0"/>
        <v>34462.519602</v>
      </c>
      <c r="D13" s="18">
        <f t="shared" si="1"/>
        <v>2871.8766335</v>
      </c>
      <c r="E13" s="19">
        <f t="shared" si="2"/>
        <v>17.440546357287449</v>
      </c>
      <c r="F13" s="19">
        <f t="shared" si="3"/>
        <v>8.7202731786437244</v>
      </c>
      <c r="G13" s="19">
        <f t="shared" si="4"/>
        <v>3.4881092714574899</v>
      </c>
      <c r="H13" s="20">
        <f t="shared" si="5"/>
        <v>16.568519039423077</v>
      </c>
    </row>
    <row r="14" spans="1:8" x14ac:dyDescent="0.3">
      <c r="A14" s="8">
        <f t="shared" si="6"/>
        <v>7</v>
      </c>
      <c r="B14" s="18">
        <v>30912.71</v>
      </c>
      <c r="C14" s="18">
        <f t="shared" si="0"/>
        <v>34813.894002000001</v>
      </c>
      <c r="D14" s="18">
        <f t="shared" si="1"/>
        <v>2901.1578334999999</v>
      </c>
      <c r="E14" s="19">
        <f t="shared" si="2"/>
        <v>17.618367409919028</v>
      </c>
      <c r="F14" s="19">
        <f t="shared" si="3"/>
        <v>8.8091837049595139</v>
      </c>
      <c r="G14" s="19">
        <f t="shared" si="4"/>
        <v>3.5236734819838054</v>
      </c>
      <c r="H14" s="20">
        <f t="shared" si="5"/>
        <v>16.737449039423076</v>
      </c>
    </row>
    <row r="15" spans="1:8" x14ac:dyDescent="0.3">
      <c r="A15" s="8">
        <f t="shared" si="6"/>
        <v>8</v>
      </c>
      <c r="B15" s="18">
        <v>31391.1</v>
      </c>
      <c r="C15" s="18">
        <f t="shared" si="0"/>
        <v>35352.656820000004</v>
      </c>
      <c r="D15" s="18">
        <f t="shared" si="1"/>
        <v>2946.0547349999997</v>
      </c>
      <c r="E15" s="19">
        <f t="shared" si="2"/>
        <v>17.891020657894739</v>
      </c>
      <c r="F15" s="19">
        <f t="shared" si="3"/>
        <v>8.9455103289473694</v>
      </c>
      <c r="G15" s="19">
        <f t="shared" si="4"/>
        <v>3.5782041315789477</v>
      </c>
      <c r="H15" s="20">
        <f t="shared" si="5"/>
        <v>16.996469625000003</v>
      </c>
    </row>
    <row r="16" spans="1:8" x14ac:dyDescent="0.3">
      <c r="A16" s="8">
        <f t="shared" si="6"/>
        <v>9</v>
      </c>
      <c r="B16" s="18">
        <v>31667.86</v>
      </c>
      <c r="C16" s="18">
        <f t="shared" si="0"/>
        <v>35664.343932000003</v>
      </c>
      <c r="D16" s="18">
        <f t="shared" si="1"/>
        <v>2972.0286610000003</v>
      </c>
      <c r="E16" s="19">
        <f t="shared" si="2"/>
        <v>18.048757050607289</v>
      </c>
      <c r="F16" s="19">
        <f t="shared" si="3"/>
        <v>9.0243785253036446</v>
      </c>
      <c r="G16" s="19">
        <f t="shared" si="4"/>
        <v>3.6097514101214578</v>
      </c>
      <c r="H16" s="20">
        <f t="shared" si="5"/>
        <v>17.146319198076924</v>
      </c>
    </row>
    <row r="17" spans="1:8" x14ac:dyDescent="0.3">
      <c r="A17" s="8">
        <f t="shared" si="6"/>
        <v>10</v>
      </c>
      <c r="B17" s="18">
        <v>32199.45</v>
      </c>
      <c r="C17" s="18">
        <f t="shared" si="0"/>
        <v>36263.02059</v>
      </c>
      <c r="D17" s="18">
        <f t="shared" si="1"/>
        <v>3021.9183825</v>
      </c>
      <c r="E17" s="19">
        <f t="shared" si="2"/>
        <v>18.351731067813766</v>
      </c>
      <c r="F17" s="19">
        <f t="shared" si="3"/>
        <v>9.1758655339068831</v>
      </c>
      <c r="G17" s="19">
        <f t="shared" si="4"/>
        <v>3.6703462135627531</v>
      </c>
      <c r="H17" s="20">
        <f t="shared" si="5"/>
        <v>17.434144514423078</v>
      </c>
    </row>
    <row r="18" spans="1:8" x14ac:dyDescent="0.3">
      <c r="A18" s="8">
        <f t="shared" si="6"/>
        <v>11</v>
      </c>
      <c r="B18" s="18">
        <v>32441.74</v>
      </c>
      <c r="C18" s="18">
        <f t="shared" si="0"/>
        <v>36535.887588000005</v>
      </c>
      <c r="D18" s="18">
        <f t="shared" si="1"/>
        <v>3044.6572990000004</v>
      </c>
      <c r="E18" s="19">
        <f t="shared" si="2"/>
        <v>18.489821653846157</v>
      </c>
      <c r="F18" s="19">
        <f t="shared" si="3"/>
        <v>9.2449108269230784</v>
      </c>
      <c r="G18" s="19">
        <f t="shared" si="4"/>
        <v>3.6979643307692314</v>
      </c>
      <c r="H18" s="20">
        <f t="shared" si="5"/>
        <v>17.565330571153847</v>
      </c>
    </row>
    <row r="19" spans="1:8" x14ac:dyDescent="0.3">
      <c r="A19" s="8">
        <f t="shared" si="6"/>
        <v>12</v>
      </c>
      <c r="B19" s="18">
        <v>32918.76</v>
      </c>
      <c r="C19" s="18">
        <f t="shared" si="0"/>
        <v>37073.107512000002</v>
      </c>
      <c r="D19" s="18">
        <f t="shared" si="1"/>
        <v>3089.4256260000002</v>
      </c>
      <c r="E19" s="19">
        <f t="shared" si="2"/>
        <v>18.761694085020245</v>
      </c>
      <c r="F19" s="19">
        <f t="shared" si="3"/>
        <v>9.3808470425101227</v>
      </c>
      <c r="G19" s="19">
        <f t="shared" si="4"/>
        <v>3.7523388170040493</v>
      </c>
      <c r="H19" s="20">
        <f t="shared" si="5"/>
        <v>17.823609380769231</v>
      </c>
    </row>
    <row r="20" spans="1:8" x14ac:dyDescent="0.3">
      <c r="A20" s="8">
        <f t="shared" si="6"/>
        <v>13</v>
      </c>
      <c r="B20" s="18">
        <v>33053.81</v>
      </c>
      <c r="C20" s="18">
        <f t="shared" si="0"/>
        <v>37225.200821999999</v>
      </c>
      <c r="D20" s="18">
        <f t="shared" si="1"/>
        <v>3102.1000685000004</v>
      </c>
      <c r="E20" s="19">
        <f t="shared" si="2"/>
        <v>18.838664383603238</v>
      </c>
      <c r="F20" s="19">
        <f t="shared" si="3"/>
        <v>9.4193321918016188</v>
      </c>
      <c r="G20" s="19">
        <f t="shared" si="4"/>
        <v>3.7677328767206477</v>
      </c>
      <c r="H20" s="20">
        <f t="shared" si="5"/>
        <v>17.896731164423077</v>
      </c>
    </row>
    <row r="21" spans="1:8" x14ac:dyDescent="0.3">
      <c r="A21" s="8">
        <f t="shared" si="6"/>
        <v>14</v>
      </c>
      <c r="B21" s="18">
        <v>34107.360000000001</v>
      </c>
      <c r="C21" s="18">
        <f t="shared" si="0"/>
        <v>38411.708832000004</v>
      </c>
      <c r="D21" s="18">
        <f t="shared" si="1"/>
        <v>3200.9757360000003</v>
      </c>
      <c r="E21" s="19">
        <f t="shared" si="2"/>
        <v>19.439123902834009</v>
      </c>
      <c r="F21" s="19">
        <f t="shared" si="3"/>
        <v>9.7195619514170044</v>
      </c>
      <c r="G21" s="19">
        <f t="shared" si="4"/>
        <v>3.8878247805668016</v>
      </c>
      <c r="H21" s="20">
        <f t="shared" si="5"/>
        <v>18.467167707692308</v>
      </c>
    </row>
    <row r="22" spans="1:8" x14ac:dyDescent="0.3">
      <c r="A22" s="8">
        <f t="shared" si="6"/>
        <v>15</v>
      </c>
      <c r="B22" s="18">
        <v>34122.080000000002</v>
      </c>
      <c r="C22" s="18">
        <f t="shared" si="0"/>
        <v>38428.286496000008</v>
      </c>
      <c r="D22" s="18">
        <f t="shared" si="1"/>
        <v>3202.3572080000004</v>
      </c>
      <c r="E22" s="19">
        <f t="shared" si="2"/>
        <v>19.447513408906886</v>
      </c>
      <c r="F22" s="19">
        <f t="shared" si="3"/>
        <v>9.723756704453443</v>
      </c>
      <c r="G22" s="19">
        <f t="shared" si="4"/>
        <v>3.8895026817813774</v>
      </c>
      <c r="H22" s="20">
        <f t="shared" si="5"/>
        <v>18.475137738461541</v>
      </c>
    </row>
    <row r="23" spans="1:8" x14ac:dyDescent="0.3">
      <c r="A23" s="8">
        <f t="shared" si="6"/>
        <v>16</v>
      </c>
      <c r="B23" s="18">
        <v>35476.28</v>
      </c>
      <c r="C23" s="18">
        <f t="shared" si="0"/>
        <v>39953.386536000005</v>
      </c>
      <c r="D23" s="18">
        <f t="shared" si="1"/>
        <v>3329.4488780000001</v>
      </c>
      <c r="E23" s="19">
        <f t="shared" si="2"/>
        <v>20.219325170040488</v>
      </c>
      <c r="F23" s="19">
        <f t="shared" si="3"/>
        <v>10.109662585020244</v>
      </c>
      <c r="G23" s="19">
        <f t="shared" si="4"/>
        <v>4.0438650340080979</v>
      </c>
      <c r="H23" s="20">
        <f t="shared" si="5"/>
        <v>19.208358911538465</v>
      </c>
    </row>
    <row r="24" spans="1:8" x14ac:dyDescent="0.3">
      <c r="A24" s="8">
        <f t="shared" si="6"/>
        <v>17</v>
      </c>
      <c r="B24" s="18">
        <v>35490.97</v>
      </c>
      <c r="C24" s="18">
        <f t="shared" si="0"/>
        <v>39969.930414000002</v>
      </c>
      <c r="D24" s="18">
        <f t="shared" si="1"/>
        <v>3330.8275345000002</v>
      </c>
      <c r="E24" s="19">
        <f t="shared" si="2"/>
        <v>20.227697577935224</v>
      </c>
      <c r="F24" s="19">
        <f t="shared" si="3"/>
        <v>10.113848788967612</v>
      </c>
      <c r="G24" s="19">
        <f t="shared" si="4"/>
        <v>4.0455395155870448</v>
      </c>
      <c r="H24" s="20">
        <f t="shared" si="5"/>
        <v>19.216312699038461</v>
      </c>
    </row>
    <row r="25" spans="1:8" x14ac:dyDescent="0.3">
      <c r="A25" s="8">
        <f t="shared" si="6"/>
        <v>18</v>
      </c>
      <c r="B25" s="18">
        <v>36845.17</v>
      </c>
      <c r="C25" s="18">
        <f t="shared" si="0"/>
        <v>41495.030454</v>
      </c>
      <c r="D25" s="18">
        <f t="shared" si="1"/>
        <v>3457.9192045000004</v>
      </c>
      <c r="E25" s="19">
        <f t="shared" si="2"/>
        <v>20.999509339068826</v>
      </c>
      <c r="F25" s="19">
        <f t="shared" si="3"/>
        <v>10.499754669534413</v>
      </c>
      <c r="G25" s="19">
        <f t="shared" si="4"/>
        <v>4.1999018678137654</v>
      </c>
      <c r="H25" s="20">
        <f t="shared" si="5"/>
        <v>19.949533872115385</v>
      </c>
    </row>
    <row r="26" spans="1:8" x14ac:dyDescent="0.3">
      <c r="A26" s="8">
        <f t="shared" si="6"/>
        <v>19</v>
      </c>
      <c r="B26" s="18">
        <v>36859.910000000003</v>
      </c>
      <c r="C26" s="18">
        <f t="shared" si="0"/>
        <v>41511.630642000004</v>
      </c>
      <c r="D26" s="18">
        <f t="shared" si="1"/>
        <v>3459.3025535000006</v>
      </c>
      <c r="E26" s="19">
        <f t="shared" si="2"/>
        <v>21.007910243927128</v>
      </c>
      <c r="F26" s="19">
        <f t="shared" si="3"/>
        <v>10.503955121963564</v>
      </c>
      <c r="G26" s="19">
        <f t="shared" si="4"/>
        <v>4.2015820487854256</v>
      </c>
      <c r="H26" s="20">
        <f t="shared" si="5"/>
        <v>19.957514731730772</v>
      </c>
    </row>
    <row r="27" spans="1:8" x14ac:dyDescent="0.3">
      <c r="A27" s="8">
        <f t="shared" si="6"/>
        <v>20</v>
      </c>
      <c r="B27" s="18">
        <v>38214.1</v>
      </c>
      <c r="C27" s="18">
        <f t="shared" si="0"/>
        <v>43036.719420000001</v>
      </c>
      <c r="D27" s="18">
        <f t="shared" si="1"/>
        <v>3586.3932850000001</v>
      </c>
      <c r="E27" s="19">
        <f t="shared" si="2"/>
        <v>21.779716305668018</v>
      </c>
      <c r="F27" s="19">
        <f t="shared" si="3"/>
        <v>10.889858152834009</v>
      </c>
      <c r="G27" s="19">
        <f t="shared" si="4"/>
        <v>4.3559432611336035</v>
      </c>
      <c r="H27" s="20">
        <f t="shared" si="5"/>
        <v>20.690730490384617</v>
      </c>
    </row>
    <row r="28" spans="1:8" x14ac:dyDescent="0.3">
      <c r="A28" s="8">
        <f t="shared" si="6"/>
        <v>21</v>
      </c>
      <c r="B28" s="18">
        <v>38228.79</v>
      </c>
      <c r="C28" s="18">
        <f t="shared" si="0"/>
        <v>43053.263298000005</v>
      </c>
      <c r="D28" s="18">
        <f t="shared" si="1"/>
        <v>3587.7719415000006</v>
      </c>
      <c r="E28" s="19">
        <f t="shared" si="2"/>
        <v>21.788088713562757</v>
      </c>
      <c r="F28" s="19">
        <f t="shared" si="3"/>
        <v>10.894044356781379</v>
      </c>
      <c r="G28" s="19">
        <f t="shared" si="4"/>
        <v>4.3576177427125513</v>
      </c>
      <c r="H28" s="20">
        <f t="shared" si="5"/>
        <v>20.698684277884617</v>
      </c>
    </row>
    <row r="29" spans="1:8" x14ac:dyDescent="0.3">
      <c r="A29" s="8">
        <f t="shared" si="6"/>
        <v>22</v>
      </c>
      <c r="B29" s="18">
        <v>39583</v>
      </c>
      <c r="C29" s="18">
        <f t="shared" si="0"/>
        <v>44578.374600000003</v>
      </c>
      <c r="D29" s="18">
        <f t="shared" si="1"/>
        <v>3714.8645500000007</v>
      </c>
      <c r="E29" s="19">
        <f t="shared" si="2"/>
        <v>22.559906174089072</v>
      </c>
      <c r="F29" s="19">
        <f t="shared" si="3"/>
        <v>11.279953087044536</v>
      </c>
      <c r="G29" s="19">
        <f t="shared" si="4"/>
        <v>4.5119812348178145</v>
      </c>
      <c r="H29" s="20">
        <f t="shared" si="5"/>
        <v>21.431910865384616</v>
      </c>
    </row>
    <row r="30" spans="1:8" x14ac:dyDescent="0.3">
      <c r="A30" s="8">
        <f t="shared" si="6"/>
        <v>23</v>
      </c>
      <c r="B30" s="18">
        <v>40951.919999999998</v>
      </c>
      <c r="C30" s="18">
        <f t="shared" si="0"/>
        <v>46120.052304000004</v>
      </c>
      <c r="D30" s="18">
        <f t="shared" si="1"/>
        <v>3843.3376920000001</v>
      </c>
      <c r="E30" s="19">
        <f t="shared" si="2"/>
        <v>23.340107441295547</v>
      </c>
      <c r="F30" s="19">
        <f t="shared" si="3"/>
        <v>11.670053720647774</v>
      </c>
      <c r="G30" s="19">
        <f t="shared" si="4"/>
        <v>4.6680214882591091</v>
      </c>
      <c r="H30" s="20">
        <f t="shared" si="5"/>
        <v>22.173102069230772</v>
      </c>
    </row>
    <row r="31" spans="1:8" x14ac:dyDescent="0.3">
      <c r="A31" s="8">
        <f t="shared" si="6"/>
        <v>24</v>
      </c>
      <c r="B31" s="18">
        <v>42306.13</v>
      </c>
      <c r="C31" s="18">
        <f t="shared" si="0"/>
        <v>47645.163606000002</v>
      </c>
      <c r="D31" s="18">
        <f t="shared" si="1"/>
        <v>3970.4303005000002</v>
      </c>
      <c r="E31" s="19">
        <f t="shared" si="2"/>
        <v>24.111924901821862</v>
      </c>
      <c r="F31" s="19">
        <f t="shared" si="3"/>
        <v>12.055962450910931</v>
      </c>
      <c r="G31" s="19">
        <f t="shared" si="4"/>
        <v>4.8223849803643724</v>
      </c>
      <c r="H31" s="20">
        <f t="shared" si="5"/>
        <v>22.906328656730771</v>
      </c>
    </row>
    <row r="32" spans="1:8" x14ac:dyDescent="0.3">
      <c r="A32" s="8">
        <f t="shared" si="6"/>
        <v>25</v>
      </c>
      <c r="B32" s="18">
        <v>42397.59</v>
      </c>
      <c r="C32" s="18">
        <f t="shared" si="0"/>
        <v>47748.165858</v>
      </c>
      <c r="D32" s="18">
        <f t="shared" si="1"/>
        <v>3979.0138215000002</v>
      </c>
      <c r="E32" s="19">
        <f t="shared" si="2"/>
        <v>24.16405154757085</v>
      </c>
      <c r="F32" s="19">
        <f t="shared" si="3"/>
        <v>12.082025773785425</v>
      </c>
      <c r="G32" s="19">
        <f t="shared" si="4"/>
        <v>4.8328103095141701</v>
      </c>
      <c r="H32" s="20">
        <f t="shared" si="5"/>
        <v>22.955848970192307</v>
      </c>
    </row>
    <row r="33" spans="1:8" x14ac:dyDescent="0.3">
      <c r="A33" s="8">
        <f t="shared" si="6"/>
        <v>26</v>
      </c>
      <c r="B33" s="18">
        <v>42468.74</v>
      </c>
      <c r="C33" s="18">
        <f t="shared" si="0"/>
        <v>47828.294988000001</v>
      </c>
      <c r="D33" s="18">
        <f t="shared" si="1"/>
        <v>3985.691249</v>
      </c>
      <c r="E33" s="19">
        <f t="shared" si="2"/>
        <v>24.204602726720648</v>
      </c>
      <c r="F33" s="19">
        <f t="shared" si="3"/>
        <v>12.102301363360324</v>
      </c>
      <c r="G33" s="19">
        <f t="shared" si="4"/>
        <v>4.8409205453441295</v>
      </c>
      <c r="H33" s="20">
        <f t="shared" si="5"/>
        <v>22.994372590384614</v>
      </c>
    </row>
    <row r="34" spans="1:8" x14ac:dyDescent="0.3">
      <c r="A34" s="8">
        <f t="shared" si="6"/>
        <v>27</v>
      </c>
      <c r="B34" s="18">
        <v>42549.47</v>
      </c>
      <c r="C34" s="18">
        <f t="shared" si="0"/>
        <v>47919.213114000006</v>
      </c>
      <c r="D34" s="18">
        <f t="shared" si="1"/>
        <v>3993.2677595000005</v>
      </c>
      <c r="E34" s="19">
        <f t="shared" si="2"/>
        <v>24.250613924089073</v>
      </c>
      <c r="F34" s="19">
        <f t="shared" si="3"/>
        <v>12.125306962044537</v>
      </c>
      <c r="G34" s="19">
        <f t="shared" si="4"/>
        <v>4.850122784817815</v>
      </c>
      <c r="H34" s="20">
        <f t="shared" si="5"/>
        <v>23.038083227884616</v>
      </c>
    </row>
    <row r="35" spans="1:8" x14ac:dyDescent="0.3">
      <c r="A35" s="8">
        <f t="shared" si="6"/>
        <v>28</v>
      </c>
      <c r="B35" s="18">
        <v>42610.559999999998</v>
      </c>
      <c r="C35" s="18">
        <f t="shared" si="0"/>
        <v>47988.012672000004</v>
      </c>
      <c r="D35" s="18">
        <f t="shared" si="1"/>
        <v>3999.0010560000001</v>
      </c>
      <c r="E35" s="19">
        <f t="shared" si="2"/>
        <v>24.285431514170043</v>
      </c>
      <c r="F35" s="19">
        <f t="shared" si="3"/>
        <v>12.142715757085021</v>
      </c>
      <c r="G35" s="19">
        <f t="shared" si="4"/>
        <v>4.8570863028340083</v>
      </c>
      <c r="H35" s="20">
        <f t="shared" si="5"/>
        <v>23.071159938461541</v>
      </c>
    </row>
    <row r="36" spans="1:8" x14ac:dyDescent="0.3">
      <c r="A36" s="8">
        <f t="shared" si="6"/>
        <v>29</v>
      </c>
      <c r="B36" s="18">
        <v>42667.12</v>
      </c>
      <c r="C36" s="18">
        <f t="shared" si="0"/>
        <v>48051.710544000009</v>
      </c>
      <c r="D36" s="18">
        <f t="shared" si="1"/>
        <v>4004.3092120000006</v>
      </c>
      <c r="E36" s="19">
        <f t="shared" si="2"/>
        <v>24.317667279352232</v>
      </c>
      <c r="F36" s="19">
        <f t="shared" si="3"/>
        <v>12.158833639676116</v>
      </c>
      <c r="G36" s="19">
        <f t="shared" si="4"/>
        <v>4.8635334558704466</v>
      </c>
      <c r="H36" s="20">
        <f t="shared" si="5"/>
        <v>23.101783915384619</v>
      </c>
    </row>
    <row r="37" spans="1:8" x14ac:dyDescent="0.3">
      <c r="A37" s="8">
        <f t="shared" si="6"/>
        <v>30</v>
      </c>
      <c r="B37" s="18">
        <v>42719.56</v>
      </c>
      <c r="C37" s="18">
        <f t="shared" si="0"/>
        <v>48110.768472000003</v>
      </c>
      <c r="D37" s="18">
        <f t="shared" si="1"/>
        <v>4009.2307060000003</v>
      </c>
      <c r="E37" s="19">
        <f t="shared" si="2"/>
        <v>24.347554894736845</v>
      </c>
      <c r="F37" s="19">
        <f t="shared" si="3"/>
        <v>12.173777447368423</v>
      </c>
      <c r="G37" s="19">
        <f t="shared" si="4"/>
        <v>4.8695109789473694</v>
      </c>
      <c r="H37" s="20">
        <f t="shared" si="5"/>
        <v>23.130177150000002</v>
      </c>
    </row>
    <row r="38" spans="1:8" x14ac:dyDescent="0.3">
      <c r="A38" s="8">
        <f t="shared" si="6"/>
        <v>31</v>
      </c>
      <c r="B38" s="18">
        <v>42768.1</v>
      </c>
      <c r="C38" s="18">
        <f t="shared" si="0"/>
        <v>48165.434220000003</v>
      </c>
      <c r="D38" s="18">
        <f t="shared" si="1"/>
        <v>4013.7861850000004</v>
      </c>
      <c r="E38" s="19">
        <f t="shared" si="2"/>
        <v>24.375219746963563</v>
      </c>
      <c r="F38" s="19">
        <f t="shared" si="3"/>
        <v>12.187609873481781</v>
      </c>
      <c r="G38" s="19">
        <f t="shared" si="4"/>
        <v>4.8750439493927127</v>
      </c>
      <c r="H38" s="20">
        <f t="shared" si="5"/>
        <v>23.156458759615386</v>
      </c>
    </row>
    <row r="39" spans="1:8" x14ac:dyDescent="0.3">
      <c r="A39" s="8">
        <f t="shared" si="6"/>
        <v>32</v>
      </c>
      <c r="B39" s="18">
        <v>42813.05</v>
      </c>
      <c r="C39" s="18">
        <f t="shared" si="0"/>
        <v>48216.056910000007</v>
      </c>
      <c r="D39" s="18">
        <f t="shared" si="1"/>
        <v>4018.0047425000007</v>
      </c>
      <c r="E39" s="19">
        <f t="shared" si="2"/>
        <v>24.400838517206481</v>
      </c>
      <c r="F39" s="19">
        <f t="shared" si="3"/>
        <v>12.20041925860324</v>
      </c>
      <c r="G39" s="19">
        <f t="shared" si="4"/>
        <v>4.8801677034412965</v>
      </c>
      <c r="H39" s="20">
        <f t="shared" si="5"/>
        <v>23.180796591346159</v>
      </c>
    </row>
    <row r="40" spans="1:8" x14ac:dyDescent="0.3">
      <c r="A40" s="8">
        <f t="shared" si="6"/>
        <v>33</v>
      </c>
      <c r="B40" s="18">
        <v>42854.66</v>
      </c>
      <c r="C40" s="18">
        <f t="shared" si="0"/>
        <v>48262.918092000007</v>
      </c>
      <c r="D40" s="18">
        <f t="shared" si="1"/>
        <v>4021.9098410000006</v>
      </c>
      <c r="E40" s="19">
        <f t="shared" si="2"/>
        <v>24.424553690283403</v>
      </c>
      <c r="F40" s="19">
        <f t="shared" si="3"/>
        <v>12.212276845141702</v>
      </c>
      <c r="G40" s="19">
        <f t="shared" si="4"/>
        <v>4.8849107380566803</v>
      </c>
      <c r="H40" s="20">
        <f t="shared" si="5"/>
        <v>23.203326005769235</v>
      </c>
    </row>
    <row r="41" spans="1:8" x14ac:dyDescent="0.3">
      <c r="A41" s="8">
        <f t="shared" si="6"/>
        <v>34</v>
      </c>
      <c r="B41" s="18">
        <v>42893.22</v>
      </c>
      <c r="C41" s="18">
        <f t="shared" si="0"/>
        <v>48306.344364000004</v>
      </c>
      <c r="D41" s="18">
        <f t="shared" si="1"/>
        <v>4025.5286970000002</v>
      </c>
      <c r="E41" s="19">
        <f t="shared" si="2"/>
        <v>24.446530548582999</v>
      </c>
      <c r="F41" s="19">
        <f t="shared" si="3"/>
        <v>12.223265274291499</v>
      </c>
      <c r="G41" s="19">
        <f t="shared" si="4"/>
        <v>4.8893061097165997</v>
      </c>
      <c r="H41" s="20">
        <f t="shared" si="5"/>
        <v>23.224204021153849</v>
      </c>
    </row>
    <row r="42" spans="1:8" x14ac:dyDescent="0.3">
      <c r="A42" s="21">
        <f t="shared" si="6"/>
        <v>35</v>
      </c>
      <c r="B42" s="22">
        <v>42928.9</v>
      </c>
      <c r="C42" s="22">
        <f t="shared" si="0"/>
        <v>48346.527180000005</v>
      </c>
      <c r="D42" s="22">
        <f t="shared" si="1"/>
        <v>4028.8772650000001</v>
      </c>
      <c r="E42" s="23">
        <f t="shared" si="2"/>
        <v>24.466865981781378</v>
      </c>
      <c r="F42" s="23">
        <f t="shared" si="3"/>
        <v>12.233432990890689</v>
      </c>
      <c r="G42" s="23">
        <f t="shared" si="4"/>
        <v>4.8933731963562757</v>
      </c>
      <c r="H42" s="24">
        <f t="shared" si="5"/>
        <v>23.243522682692308</v>
      </c>
    </row>
  </sheetData>
  <dataConsolidate/>
  <mergeCells count="3">
    <mergeCell ref="B4:C4"/>
    <mergeCell ref="E4:H4"/>
    <mergeCell ref="E5:G5"/>
  </mergeCells>
  <pageMargins left="0.39370078740157483" right="0.39370078740157483" top="0.39370078740157483" bottom="0.39370078740157483" header="0.31496062992125984" footer="0.31496062992125984"/>
  <pageSetup paperSize="9" orientation="landscape" r:id="rId1"/>
  <headerFooter alignWithMargins="0">
    <oddFooter>&amp;L&amp;"Calibri,Standaard"&amp;F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19</vt:i4>
      </vt:variant>
      <vt:variant>
        <vt:lpstr>Benoemde bereiken</vt:lpstr>
      </vt:variant>
      <vt:variant>
        <vt:i4>18</vt:i4>
      </vt:variant>
    </vt:vector>
  </HeadingPairs>
  <TitlesOfParts>
    <vt:vector size="37" baseType="lpstr">
      <vt:lpstr>Inhoud</vt:lpstr>
      <vt:lpstr>L4</vt:lpstr>
      <vt:lpstr>L3</vt:lpstr>
      <vt:lpstr>L2</vt:lpstr>
      <vt:lpstr>A3</vt:lpstr>
      <vt:lpstr>A2</vt:lpstr>
      <vt:lpstr>A1</vt:lpstr>
      <vt:lpstr>B3</vt:lpstr>
      <vt:lpstr>B2B</vt:lpstr>
      <vt:lpstr>B2A</vt:lpstr>
      <vt:lpstr>B1C</vt:lpstr>
      <vt:lpstr>B1B</vt:lpstr>
      <vt:lpstr>MV2</vt:lpstr>
      <vt:lpstr>MV1</vt:lpstr>
      <vt:lpstr>L1</vt:lpstr>
      <vt:lpstr>K3</vt:lpstr>
      <vt:lpstr>G1</vt:lpstr>
      <vt:lpstr>GS</vt:lpstr>
      <vt:lpstr>GEW</vt:lpstr>
      <vt:lpstr>'A1'!Afdrukbereik</vt:lpstr>
      <vt:lpstr>'A2'!Afdrukbereik</vt:lpstr>
      <vt:lpstr>'A3'!Afdrukbereik</vt:lpstr>
      <vt:lpstr>B1B!Afdrukbereik</vt:lpstr>
      <vt:lpstr>B1C!Afdrukbereik</vt:lpstr>
      <vt:lpstr>B2A!Afdrukbereik</vt:lpstr>
      <vt:lpstr>B2B!Afdrukbereik</vt:lpstr>
      <vt:lpstr>'B3'!Afdrukbereik</vt:lpstr>
      <vt:lpstr>'G1'!Afdrukbereik</vt:lpstr>
      <vt:lpstr>GEW!Afdrukbereik</vt:lpstr>
      <vt:lpstr>GS!Afdrukbereik</vt:lpstr>
      <vt:lpstr>'K3'!Afdrukbereik</vt:lpstr>
      <vt:lpstr>'L1'!Afdrukbereik</vt:lpstr>
      <vt:lpstr>'L2'!Afdrukbereik</vt:lpstr>
      <vt:lpstr>'L3'!Afdrukbereik</vt:lpstr>
      <vt:lpstr>'L4'!Afdrukbereik</vt:lpstr>
      <vt:lpstr>'MV1'!Afdrukbereik</vt:lpstr>
      <vt:lpstr>'MV2'!Afdrukbereik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De Looze</dc:creator>
  <cp:lastModifiedBy>Steven Delooze</cp:lastModifiedBy>
  <cp:lastPrinted>2021-06-04T12:35:45Z</cp:lastPrinted>
  <dcterms:created xsi:type="dcterms:W3CDTF">2021-06-01T12:57:59Z</dcterms:created>
  <dcterms:modified xsi:type="dcterms:W3CDTF">2022-12-15T20:03:51Z</dcterms:modified>
</cp:coreProperties>
</file>