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2_MEDEWERKERS\STEVEN DE LOOZE\2021 Steven\VIA 6\PC 331\"/>
    </mc:Choice>
  </mc:AlternateContent>
  <bookViews>
    <workbookView xWindow="0" yWindow="0" windowWidth="7410" windowHeight="1665" tabRatio="783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MV1bis" sheetId="25" r:id="rId15"/>
    <sheet name="L1" sheetId="15" r:id="rId16"/>
    <sheet name="K3" sheetId="17" r:id="rId17"/>
    <sheet name="G1" sheetId="20" r:id="rId18"/>
    <sheet name="GS" sheetId="21" r:id="rId19"/>
    <sheet name="GEW" sheetId="22" r:id="rId20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7">'G1'!$A$1:$H$42</definedName>
    <definedName name="_xlnm.Print_Area" localSheetId="19">GEW!$A$1:$H$42</definedName>
    <definedName name="_xlnm.Print_Area" localSheetId="18">GS!$A$1:$H$42</definedName>
    <definedName name="_xlnm.Print_Area" localSheetId="16">'K3'!$A$1:$H$42</definedName>
    <definedName name="_xlnm.Print_Area" localSheetId="15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4">MV1bis!$A$1:$H$42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7" hidden="1">'G1'!#REF!</definedName>
    <definedName name="Z_3515F0C3_212C_11D6_9FA4_00105AF813F4_.wvu.Cols" localSheetId="19" hidden="1">GEW!#REF!</definedName>
    <definedName name="Z_3515F0C3_212C_11D6_9FA4_00105AF813F4_.wvu.Cols" localSheetId="18" hidden="1">GS!#REF!</definedName>
    <definedName name="Z_3515F0C3_212C_11D6_9FA4_00105AF813F4_.wvu.Cols" localSheetId="16" hidden="1">'K3'!#REF!</definedName>
    <definedName name="Z_3515F0C3_212C_11D6_9FA4_00105AF813F4_.wvu.Cols" localSheetId="15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4" hidden="1">MV1bis!#REF!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7" hidden="1">'G1'!#REF!</definedName>
    <definedName name="Z_575C8073_5FD0_11D5_9FA9_00105AF771B6_.wvu.Cols" localSheetId="19" hidden="1">GEW!#REF!</definedName>
    <definedName name="Z_575C8073_5FD0_11D5_9FA9_00105AF771B6_.wvu.Cols" localSheetId="18" hidden="1">GS!#REF!</definedName>
    <definedName name="Z_575C8073_5FD0_11D5_9FA9_00105AF771B6_.wvu.Cols" localSheetId="16" hidden="1">'K3'!#REF!</definedName>
    <definedName name="Z_575C8073_5FD0_11D5_9FA9_00105AF771B6_.wvu.Cols" localSheetId="15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4" hidden="1">MV1bis!#REF!</definedName>
    <definedName name="Z_575C8073_5FD0_11D5_9FA9_00105AF771B6_.wvu.Cols" localSheetId="12" hidden="1">'MV2'!#REF!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5" l="1"/>
  <c r="C36" i="25"/>
  <c r="C34" i="25"/>
  <c r="E34" i="25" s="1"/>
  <c r="D32" i="25"/>
  <c r="D30" i="25"/>
  <c r="C27" i="25"/>
  <c r="C25" i="25"/>
  <c r="E25" i="25" s="1"/>
  <c r="D23" i="25"/>
  <c r="D21" i="25"/>
  <c r="C18" i="25"/>
  <c r="C16" i="25"/>
  <c r="E16" i="25" s="1"/>
  <c r="C15" i="25"/>
  <c r="D14" i="25"/>
  <c r="H13" i="25"/>
  <c r="C13" i="25"/>
  <c r="E13" i="25" s="1"/>
  <c r="G13" i="25" s="1"/>
  <c r="D12" i="25"/>
  <c r="D11" i="25"/>
  <c r="D9" i="25"/>
  <c r="C9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C7" i="25"/>
  <c r="H7" i="25" s="1"/>
  <c r="D3" i="25"/>
  <c r="D2" i="25"/>
  <c r="C6" i="25" s="1"/>
  <c r="D6" i="25" s="1"/>
  <c r="H16" i="25" l="1"/>
  <c r="G16" i="25"/>
  <c r="F16" i="25"/>
  <c r="H9" i="25"/>
  <c r="E9" i="25"/>
  <c r="G34" i="25"/>
  <c r="F34" i="25"/>
  <c r="H36" i="25"/>
  <c r="E36" i="25"/>
  <c r="E7" i="25"/>
  <c r="H15" i="25"/>
  <c r="E15" i="25"/>
  <c r="H18" i="25"/>
  <c r="E18" i="25"/>
  <c r="G25" i="25"/>
  <c r="F25" i="25"/>
  <c r="H27" i="25"/>
  <c r="E27" i="25"/>
  <c r="H34" i="25"/>
  <c r="H42" i="25"/>
  <c r="E42" i="25"/>
  <c r="C41" i="25"/>
  <c r="D40" i="25"/>
  <c r="C38" i="25"/>
  <c r="D37" i="25"/>
  <c r="C35" i="25"/>
  <c r="D34" i="25"/>
  <c r="C32" i="25"/>
  <c r="D31" i="25"/>
  <c r="C29" i="25"/>
  <c r="D28" i="25"/>
  <c r="C26" i="25"/>
  <c r="D25" i="25"/>
  <c r="C23" i="25"/>
  <c r="D22" i="25"/>
  <c r="C20" i="25"/>
  <c r="D19" i="25"/>
  <c r="C17" i="25"/>
  <c r="D16" i="25"/>
  <c r="C14" i="25"/>
  <c r="D13" i="25"/>
  <c r="C11" i="25"/>
  <c r="D10" i="25"/>
  <c r="C8" i="25"/>
  <c r="D7" i="25"/>
  <c r="D42" i="25"/>
  <c r="C40" i="25"/>
  <c r="D39" i="25"/>
  <c r="C37" i="25"/>
  <c r="D35" i="25"/>
  <c r="D33" i="25"/>
  <c r="C30" i="25"/>
  <c r="C28" i="25"/>
  <c r="D26" i="25"/>
  <c r="D24" i="25"/>
  <c r="C21" i="25"/>
  <c r="C19" i="25"/>
  <c r="D17" i="25"/>
  <c r="D15" i="25"/>
  <c r="C12" i="25"/>
  <c r="C10" i="25"/>
  <c r="D8" i="25"/>
  <c r="D41" i="25"/>
  <c r="C39" i="25"/>
  <c r="D38" i="25"/>
  <c r="D36" i="25"/>
  <c r="C33" i="25"/>
  <c r="C31" i="25"/>
  <c r="D29" i="25"/>
  <c r="D27" i="25"/>
  <c r="C24" i="25"/>
  <c r="C22" i="25"/>
  <c r="F13" i="25"/>
  <c r="D18" i="25"/>
  <c r="D20" i="25"/>
  <c r="H25" i="25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6" i="24"/>
  <c r="D3" i="24"/>
  <c r="C24" i="24" s="1"/>
  <c r="D2" i="24"/>
  <c r="C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H33" i="25" l="1"/>
  <c r="E33" i="25"/>
  <c r="H39" i="25"/>
  <c r="E39" i="25"/>
  <c r="H10" i="25"/>
  <c r="E10" i="25"/>
  <c r="H30" i="25"/>
  <c r="E30" i="25"/>
  <c r="H37" i="25"/>
  <c r="E37" i="25"/>
  <c r="E14" i="25"/>
  <c r="H14" i="25"/>
  <c r="E23" i="25"/>
  <c r="H23" i="25"/>
  <c r="E32" i="25"/>
  <c r="H32" i="25"/>
  <c r="H41" i="25"/>
  <c r="E41" i="25"/>
  <c r="G7" i="25"/>
  <c r="F7" i="25"/>
  <c r="E22" i="25"/>
  <c r="H22" i="25"/>
  <c r="H12" i="25"/>
  <c r="E12" i="25"/>
  <c r="H19" i="25"/>
  <c r="E19" i="25"/>
  <c r="E11" i="25"/>
  <c r="H11" i="25"/>
  <c r="E20" i="25"/>
  <c r="H20" i="25"/>
  <c r="E29" i="25"/>
  <c r="H29" i="25"/>
  <c r="H38" i="25"/>
  <c r="E38" i="25"/>
  <c r="G42" i="25"/>
  <c r="F42" i="25"/>
  <c r="F27" i="25"/>
  <c r="G27" i="25"/>
  <c r="F15" i="25"/>
  <c r="G15" i="25"/>
  <c r="F36" i="25"/>
  <c r="G36" i="25"/>
  <c r="H24" i="25"/>
  <c r="E24" i="25"/>
  <c r="E31" i="25"/>
  <c r="H31" i="25"/>
  <c r="H21" i="25"/>
  <c r="E21" i="25"/>
  <c r="H28" i="25"/>
  <c r="E28" i="25"/>
  <c r="E40" i="25"/>
  <c r="H40" i="25"/>
  <c r="H8" i="25"/>
  <c r="E8" i="25"/>
  <c r="H17" i="25"/>
  <c r="E17" i="25"/>
  <c r="H26" i="25"/>
  <c r="E26" i="25"/>
  <c r="H35" i="25"/>
  <c r="E35" i="25"/>
  <c r="F18" i="25"/>
  <c r="G18" i="25"/>
  <c r="F9" i="25"/>
  <c r="G9" i="25"/>
  <c r="D15" i="23"/>
  <c r="C28" i="23"/>
  <c r="H28" i="23" s="1"/>
  <c r="C10" i="24"/>
  <c r="E10" i="24" s="1"/>
  <c r="G10" i="24" s="1"/>
  <c r="C10" i="23"/>
  <c r="D24" i="23"/>
  <c r="C7" i="24"/>
  <c r="E7" i="24" s="1"/>
  <c r="F7" i="24" s="1"/>
  <c r="C9" i="24"/>
  <c r="C19" i="23"/>
  <c r="E19" i="23" s="1"/>
  <c r="D33" i="23"/>
  <c r="D8" i="24"/>
  <c r="C12" i="24"/>
  <c r="H12" i="24" s="1"/>
  <c r="G7" i="24"/>
  <c r="H24" i="24"/>
  <c r="E24" i="24"/>
  <c r="H10" i="24"/>
  <c r="E12" i="24"/>
  <c r="D15" i="24"/>
  <c r="D17" i="24"/>
  <c r="C19" i="24"/>
  <c r="C21" i="24"/>
  <c r="D26" i="24"/>
  <c r="H9" i="24"/>
  <c r="E9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H19" i="23"/>
  <c r="C37" i="23"/>
  <c r="D42" i="23"/>
  <c r="C7" i="23"/>
  <c r="D12" i="23"/>
  <c r="C16" i="23"/>
  <c r="D21" i="23"/>
  <c r="C25" i="23"/>
  <c r="D30" i="23"/>
  <c r="C34" i="23"/>
  <c r="H10" i="23"/>
  <c r="E10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C6" i="22" s="1"/>
  <c r="D6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E28" i="23" l="1"/>
  <c r="F17" i="25"/>
  <c r="G17" i="25"/>
  <c r="G28" i="25"/>
  <c r="F28" i="25"/>
  <c r="G24" i="25"/>
  <c r="F24" i="25"/>
  <c r="F20" i="25"/>
  <c r="G20" i="25"/>
  <c r="G19" i="25"/>
  <c r="F19" i="25"/>
  <c r="F14" i="25"/>
  <c r="G14" i="25"/>
  <c r="G30" i="25"/>
  <c r="F30" i="25"/>
  <c r="G33" i="25"/>
  <c r="F33" i="25"/>
  <c r="F26" i="25"/>
  <c r="G26" i="25"/>
  <c r="F38" i="25"/>
  <c r="G38" i="25"/>
  <c r="F29" i="25"/>
  <c r="G29" i="25"/>
  <c r="F23" i="25"/>
  <c r="G23" i="25"/>
  <c r="G37" i="25"/>
  <c r="F37" i="25"/>
  <c r="F39" i="25"/>
  <c r="G39" i="25"/>
  <c r="F35" i="25"/>
  <c r="G35" i="25"/>
  <c r="F8" i="25"/>
  <c r="G8" i="25"/>
  <c r="G40" i="25"/>
  <c r="F40" i="25"/>
  <c r="G21" i="25"/>
  <c r="F21" i="25"/>
  <c r="G31" i="25"/>
  <c r="F31" i="25"/>
  <c r="F11" i="25"/>
  <c r="G11" i="25"/>
  <c r="G12" i="25"/>
  <c r="F12" i="25"/>
  <c r="G22" i="25"/>
  <c r="F22" i="25"/>
  <c r="F41" i="25"/>
  <c r="G41" i="25"/>
  <c r="F32" i="25"/>
  <c r="G32" i="25"/>
  <c r="G10" i="25"/>
  <c r="F10" i="25"/>
  <c r="H7" i="24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F12" i="24"/>
  <c r="G12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F9" i="24"/>
  <c r="G9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G28" i="23"/>
  <c r="F2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F9" i="17"/>
  <c r="H9" i="17"/>
  <c r="H26" i="17"/>
  <c r="E23" i="17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H16" i="15"/>
  <c r="E16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20" i="17" l="1"/>
  <c r="E41" i="17"/>
  <c r="E33" i="17"/>
  <c r="G33" i="17" s="1"/>
  <c r="E17" i="17"/>
  <c r="F17" i="17" s="1"/>
  <c r="E36" i="17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F42" i="17"/>
  <c r="E21" i="17"/>
  <c r="G21" i="17" s="1"/>
  <c r="F39" i="17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41" i="17"/>
  <c r="F41" i="17"/>
  <c r="G36" i="17"/>
  <c r="F36" i="17"/>
  <c r="G8" i="17"/>
  <c r="F8" i="17"/>
  <c r="E40" i="17"/>
  <c r="H40" i="17"/>
  <c r="E31" i="17"/>
  <c r="H31" i="17"/>
  <c r="E22" i="17"/>
  <c r="H22" i="17"/>
  <c r="E13" i="17"/>
  <c r="H13" i="17"/>
  <c r="G23" i="17"/>
  <c r="F2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0" i="17"/>
  <c r="G20" i="17"/>
  <c r="F26" i="17"/>
  <c r="G26" i="17"/>
  <c r="F18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33" i="17" l="1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G1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E7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E18" i="14" l="1"/>
  <c r="H16" i="14"/>
  <c r="H9" i="14"/>
  <c r="E12" i="14"/>
  <c r="F12" i="14" s="1"/>
  <c r="H21" i="14"/>
  <c r="E10" i="14"/>
  <c r="G10" i="14" s="1"/>
  <c r="H30" i="14"/>
  <c r="G7" i="14"/>
  <c r="F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G12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G18" i="14"/>
  <c r="F18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F10" i="14" l="1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G21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35" i="13" l="1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8" i="10"/>
  <c r="D3" i="10"/>
  <c r="D42" i="10" s="1"/>
  <c r="D2" i="10"/>
  <c r="C6" i="10" s="1"/>
  <c r="D6" i="10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9" i="9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8" i="6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11" i="9"/>
  <c r="E20" i="9"/>
  <c r="E14" i="9"/>
  <c r="H4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H36" i="8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H38" i="6"/>
  <c r="E27" i="6"/>
  <c r="E36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F7" i="5"/>
  <c r="H7" i="5"/>
  <c r="F25" i="5"/>
  <c r="H25" i="5"/>
  <c r="E27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14" i="6" l="1"/>
  <c r="H8" i="6"/>
  <c r="E42" i="9"/>
  <c r="G42" i="9" s="1"/>
  <c r="E12" i="6"/>
  <c r="G12" i="6" s="1"/>
  <c r="E9" i="8"/>
  <c r="E38" i="10"/>
  <c r="G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F12" i="6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G41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G14" i="10"/>
  <c r="F14" i="10"/>
  <c r="G21" i="9"/>
  <c r="G12" i="9"/>
  <c r="H34" i="9"/>
  <c r="E34" i="9"/>
  <c r="H25" i="9"/>
  <c r="E25" i="9"/>
  <c r="E16" i="9"/>
  <c r="H16" i="9"/>
  <c r="H7" i="9"/>
  <c r="E7" i="9"/>
  <c r="F29" i="9"/>
  <c r="G29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G14" i="9"/>
  <c r="F14" i="9"/>
  <c r="F11" i="9"/>
  <c r="G11" i="9"/>
  <c r="E40" i="9"/>
  <c r="H40" i="9"/>
  <c r="E31" i="9"/>
  <c r="H31" i="9"/>
  <c r="E22" i="9"/>
  <c r="H22" i="9"/>
  <c r="E13" i="9"/>
  <c r="H13" i="9"/>
  <c r="F8" i="9"/>
  <c r="F20" i="9"/>
  <c r="G20" i="9"/>
  <c r="H30" i="8"/>
  <c r="E30" i="8"/>
  <c r="H42" i="8"/>
  <c r="E42" i="8"/>
  <c r="F16" i="8"/>
  <c r="H40" i="8"/>
  <c r="E40" i="8"/>
  <c r="H17" i="8"/>
  <c r="E17" i="8"/>
  <c r="H28" i="8"/>
  <c r="E28" i="8"/>
  <c r="H21" i="8"/>
  <c r="E21" i="8"/>
  <c r="F9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G34" i="8"/>
  <c r="F34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F7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G36" i="6"/>
  <c r="F36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G9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G27" i="5"/>
  <c r="F27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2" i="6" l="1"/>
  <c r="G18" i="5"/>
  <c r="F42" i="9"/>
  <c r="F38" i="10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8" i="4"/>
  <c r="A9" i="4" s="1"/>
  <c r="A10" i="4" s="1"/>
  <c r="D3" i="4"/>
  <c r="D42" i="4" s="1"/>
  <c r="D2" i="4"/>
  <c r="C6" i="4" s="1"/>
  <c r="D6" i="4" s="1"/>
  <c r="C7" i="4" l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H7" i="4"/>
  <c r="E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40" i="4" l="1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G28" i="3"/>
  <c r="E21" i="3"/>
  <c r="H34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F10" i="3" l="1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30" i="3"/>
  <c r="F21" i="3"/>
  <c r="G21" i="3"/>
  <c r="F12" i="3"/>
  <c r="G12" i="3"/>
  <c r="F20" i="3" l="1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G18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<sst xmlns="http://schemas.openxmlformats.org/spreadsheetml/2006/main" count="213" uniqueCount="69">
  <si>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</si>
  <si>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</si>
  <si>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</si>
  <si>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</si>
  <si>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</si>
  <si>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</si>
  <si>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</si>
  <si>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</si>
  <si>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</si>
  <si>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</si>
  <si>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</si>
  <si>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</si>
  <si>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</si>
  <si>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</si>
  <si>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</si>
  <si>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</si>
  <si>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</si>
  <si>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MV1</t>
  </si>
  <si>
    <t>L1</t>
  </si>
  <si>
    <t>K3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</si>
  <si>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</si>
  <si>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</si>
  <si>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</si>
  <si>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</si>
  <si>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</si>
  <si>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</si>
  <si>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</si>
  <si>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</si>
  <si>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</si>
  <si>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</si>
  <si>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</si>
  <si>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Jaarloon is lager dan sectoraal minimumloon van 22.679,64 euro.</t>
  </si>
  <si>
    <t>LOGISTIEK PERSONEEL KLASSE 3</t>
  </si>
  <si>
    <t>L2</t>
  </si>
  <si>
    <t>LOGISTIEK PERSONEEL KLASSE 2</t>
  </si>
  <si>
    <t>ADMINISTRATIEF + LOGISTIEK PERSONEEL KLASSE 1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</si>
  <si>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</si>
  <si>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</si>
  <si>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</si>
  <si>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</si>
  <si>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</si>
  <si>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</si>
  <si>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</si>
  <si>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</si>
  <si>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</si>
  <si>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</si>
  <si>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</si>
  <si>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</si>
  <si>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</si>
  <si>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</si>
  <si>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</si>
  <si>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</si>
  <si>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</si>
  <si>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</si>
  <si>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</si>
  <si>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</si>
  <si>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</si>
  <si>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</si>
  <si>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</si>
  <si>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</si>
  <si>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OVERZICHT BAREMA'S P.C. 331 KO</t>
  </si>
  <si>
    <t>Diensthoofd in de erkende kinderdagverblijven</t>
  </si>
  <si>
    <t>Directie in de erkende kinderdagverblijven</t>
  </si>
  <si>
    <t>DIENSTHOOFD IN DE ERKENDE KINDERDAGVERBLIJVEN</t>
  </si>
  <si>
    <t>DIRECTIE IN DE ERKENDE KINDERDAGVERBLIJVEN</t>
  </si>
  <si>
    <t>MV1bis</t>
  </si>
  <si>
    <t>DIENSTVERANTWOORDELIJKEN IN DE DIENSTEN VOOR OPVANGGEZINNEN</t>
  </si>
  <si>
    <t>Dienstverantwoordelijken in de diensten voor opvanggezinnen</t>
  </si>
  <si>
    <t>basis 01/05/2021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</si>
</sst>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#,##0.0000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2" applyFill="1"/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tabSelected="1" zoomScaleNormal="100" workbookViewId="0"/>
  </sheetViews>
  <sheetFormatPr defaultRowHeight="15" x14ac:dyDescent="0.25"/>
  <cols>
    <col min="1" max="1" width="10.5703125" style="25" bestFit="1" customWidth="1"/>
    <col min="2" max="2" width="56.5703125" style="25" bestFit="1" customWidth="1"/>
    <col min="3" max="16384" width="9.140625" style="25"/>
  </cols>
  <sheetData>
    <row r="2" spans="1:2" ht="18.75" x14ac:dyDescent="0.3">
      <c r="A2" s="35" t="s">
        <v>60</v>
      </c>
    </row>
    <row r="4" spans="1:2" x14ac:dyDescent="0.25">
      <c r="A4" s="25" t="s">
        <v>39</v>
      </c>
      <c r="B4" s="26">
        <v>44317</v>
      </c>
    </row>
    <row r="6" spans="1:2" x14ac:dyDescent="0.25">
      <c r="A6" s="25" t="s">
        <v>29</v>
      </c>
      <c r="B6" s="36">
        <v>1</v>
      </c>
    </row>
    <row r="8" spans="1:2" x14ac:dyDescent="0.25">
      <c r="A8" s="25" t="s">
        <v>7</v>
      </c>
      <c r="B8" s="34" t="s">
        <v>8</v>
      </c>
    </row>
    <row r="9" spans="1:2" x14ac:dyDescent="0.25">
      <c r="A9" s="25" t="s">
        <v>9</v>
      </c>
      <c r="B9" s="34" t="s">
        <v>28</v>
      </c>
    </row>
    <row r="10" spans="1:2" x14ac:dyDescent="0.25">
      <c r="A10" s="25" t="s">
        <v>10</v>
      </c>
      <c r="B10" s="34" t="s">
        <v>11</v>
      </c>
    </row>
    <row r="11" spans="1:2" x14ac:dyDescent="0.25">
      <c r="A11" s="25" t="s">
        <v>42</v>
      </c>
      <c r="B11" s="34" t="s">
        <v>50</v>
      </c>
    </row>
    <row r="12" spans="1:2" x14ac:dyDescent="0.25">
      <c r="A12" s="25" t="s">
        <v>14</v>
      </c>
      <c r="B12" s="34" t="s">
        <v>51</v>
      </c>
    </row>
    <row r="13" spans="1:2" x14ac:dyDescent="0.25">
      <c r="A13" s="25" t="s">
        <v>12</v>
      </c>
      <c r="B13" s="34" t="s">
        <v>13</v>
      </c>
    </row>
    <row r="14" spans="1:2" x14ac:dyDescent="0.25">
      <c r="A14" s="25" t="s">
        <v>43</v>
      </c>
      <c r="B14" s="34" t="s">
        <v>44</v>
      </c>
    </row>
    <row r="15" spans="1:2" x14ac:dyDescent="0.25">
      <c r="A15" s="25" t="s">
        <v>16</v>
      </c>
      <c r="B15" s="34" t="s">
        <v>45</v>
      </c>
    </row>
    <row r="16" spans="1:2" x14ac:dyDescent="0.25">
      <c r="A16" s="25" t="s">
        <v>0</v>
      </c>
      <c r="B16" s="34" t="s">
        <v>46</v>
      </c>
    </row>
    <row r="17" spans="1:2" x14ac:dyDescent="0.25">
      <c r="A17" s="25" t="s">
        <v>24</v>
      </c>
      <c r="B17" s="34" t="s">
        <v>47</v>
      </c>
    </row>
    <row r="18" spans="1:2" x14ac:dyDescent="0.25">
      <c r="A18" s="25" t="s">
        <v>25</v>
      </c>
      <c r="B18" s="45" t="s">
        <v>61</v>
      </c>
    </row>
    <row r="19" spans="1:2" x14ac:dyDescent="0.25">
      <c r="A19" s="25" t="s">
        <v>15</v>
      </c>
      <c r="B19" s="45" t="s">
        <v>48</v>
      </c>
    </row>
    <row r="20" spans="1:2" x14ac:dyDescent="0.25">
      <c r="A20" s="25" t="s">
        <v>17</v>
      </c>
      <c r="B20" s="45" t="s">
        <v>49</v>
      </c>
    </row>
    <row r="21" spans="1:2" x14ac:dyDescent="0.25">
      <c r="A21" s="25" t="s">
        <v>65</v>
      </c>
      <c r="B21" s="45" t="s">
        <v>67</v>
      </c>
    </row>
    <row r="22" spans="1:2" x14ac:dyDescent="0.25">
      <c r="A22" s="25" t="s">
        <v>18</v>
      </c>
      <c r="B22" s="45" t="s">
        <v>40</v>
      </c>
    </row>
    <row r="23" spans="1:2" x14ac:dyDescent="0.25">
      <c r="A23" s="25" t="s">
        <v>19</v>
      </c>
      <c r="B23" s="45" t="s">
        <v>62</v>
      </c>
    </row>
    <row r="24" spans="1:2" x14ac:dyDescent="0.25">
      <c r="A24" s="25" t="s">
        <v>20</v>
      </c>
      <c r="B24" s="34" t="s">
        <v>21</v>
      </c>
    </row>
    <row r="25" spans="1:2" x14ac:dyDescent="0.25">
      <c r="A25" s="25" t="s">
        <v>22</v>
      </c>
      <c r="B25" s="34" t="s">
        <v>23</v>
      </c>
    </row>
    <row r="26" spans="1:2" x14ac:dyDescent="0.25">
      <c r="A26" s="25" t="s">
        <v>26</v>
      </c>
      <c r="B26" s="34" t="s">
        <v>27</v>
      </c>
    </row>
  </sheetData>
  <hyperlinks>
    <hyperlink ref="B8" location="'L4'!A1" display="Logistiek personeel klasse 4"/>
    <hyperlink ref="B9" location="'L3'!A1" display="Logistiek personeel klasse 3"/>
    <hyperlink ref="B10" location="'L2'!A1" display="Logistiek personeel klasse 2"/>
    <hyperlink ref="B12" location="'A2'!A1" display="Administratief + logistiek personeel klasse 2"/>
    <hyperlink ref="B13" location="'A1'!A1" display="Administratief + logistiek personeel klasse 1"/>
    <hyperlink ref="B15" location="B2B!A1" display="Begeleidend en verzorgend personeel klasse 2B "/>
    <hyperlink ref="B16" location="B2A!A1" display="Begeleidend en verzorgend personeel klasse 2A"/>
    <hyperlink ref="B17" location="B1C!A1" display="Opvoedend personeel klasse 1"/>
    <hyperlink ref="B19" location="'MV2'!A1" display="Verzorgend personeel"/>
    <hyperlink ref="B20" location="'MV1'!A1" display="Sociaal paramedisch en therapeutisch personeel"/>
    <hyperlink ref="B22" location="'L1'!A1" display="Licentiaten"/>
    <hyperlink ref="B24" location="'G1'!A1" display="Geneesheer omnipracticus"/>
    <hyperlink ref="B25" location="GS!A1" display="Geneesheer specialist"/>
    <hyperlink ref="B26" location="GEW!A1" display="Gewaarborgd inkomen"/>
    <hyperlink ref="B11" location="'A3'!A1" display="Administratief personeel klasse 3"/>
    <hyperlink ref="B14" location="'B3'!A1" display="Begeleidend personeel klasse 3"/>
    <hyperlink ref="B18" location="B1B!A1" display="Diensthoofd in de erkende kinderdagverblijven"/>
    <hyperlink ref="B21" location="MV1bis!A1" display="Dienstverantwoordelijken in de diensten voor opvanggezinnen"/>
    <hyperlink ref="B23" location="'K3'!A1" display="Directie in de erkende kinderdagverblijven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0</v>
      </c>
      <c r="B1" s="1" t="s">
        <v>56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26963.05</v>
      </c>
      <c r="C7" s="18">
        <f t="shared" ref="C7:C42" si="0">B7*$D$3</f>
        <v>26963.05</v>
      </c>
      <c r="D7" s="18">
        <f t="shared" ref="D7:D42" si="1">B7/12*$D$3</f>
        <v>2246.9208333333331</v>
      </c>
      <c r="E7" s="19">
        <f t="shared" ref="E7:E42" si="2">C7/1976</f>
        <v>13.645268218623482</v>
      </c>
      <c r="F7" s="19">
        <f>E7/2</f>
        <v>6.8226341093117409</v>
      </c>
      <c r="G7" s="19">
        <f>E7/5</f>
        <v>2.7290536437246962</v>
      </c>
      <c r="H7" s="20">
        <f>C7/2080</f>
        <v>12.963004807692307</v>
      </c>
    </row>
    <row r="8" spans="1:8" x14ac:dyDescent="0.2">
      <c r="A8" s="8">
        <f>A7+1</f>
        <v>1</v>
      </c>
      <c r="B8" s="18">
        <v>27469.25</v>
      </c>
      <c r="C8" s="18">
        <f t="shared" si="0"/>
        <v>27469.25</v>
      </c>
      <c r="D8" s="18">
        <f t="shared" si="1"/>
        <v>2289.1041666666665</v>
      </c>
      <c r="E8" s="19">
        <f t="shared" si="2"/>
        <v>13.901442307692308</v>
      </c>
      <c r="F8" s="19">
        <f t="shared" ref="F8:F42" si="3">E8/2</f>
        <v>6.9507211538461542</v>
      </c>
      <c r="G8" s="19">
        <f t="shared" ref="G8:G42" si="4">E8/5</f>
        <v>2.7802884615384618</v>
      </c>
      <c r="H8" s="20">
        <f t="shared" ref="H8:H42" si="5">C8/2080</f>
        <v>13.206370192307693</v>
      </c>
    </row>
    <row r="9" spans="1:8" x14ac:dyDescent="0.2">
      <c r="A9" s="8">
        <f t="shared" ref="A9:A42" si="6">A8+1</f>
        <v>2</v>
      </c>
      <c r="B9" s="18">
        <v>28080.9</v>
      </c>
      <c r="C9" s="18">
        <f t="shared" si="0"/>
        <v>28080.9</v>
      </c>
      <c r="D9" s="18">
        <f t="shared" si="1"/>
        <v>2340.0750000000003</v>
      </c>
      <c r="E9" s="19">
        <f t="shared" si="2"/>
        <v>14.210981781376519</v>
      </c>
      <c r="F9" s="19">
        <f t="shared" si="3"/>
        <v>7.1054908906882597</v>
      </c>
      <c r="G9" s="19">
        <f t="shared" si="4"/>
        <v>2.8421963562753039</v>
      </c>
      <c r="H9" s="20">
        <f t="shared" si="5"/>
        <v>13.500432692307694</v>
      </c>
    </row>
    <row r="10" spans="1:8" x14ac:dyDescent="0.2">
      <c r="A10" s="8">
        <f t="shared" si="6"/>
        <v>3</v>
      </c>
      <c r="B10" s="18">
        <v>28704.42</v>
      </c>
      <c r="C10" s="18">
        <f t="shared" si="0"/>
        <v>28704.42</v>
      </c>
      <c r="D10" s="18">
        <f t="shared" si="1"/>
        <v>2392.0349999999999</v>
      </c>
      <c r="E10" s="19">
        <f t="shared" si="2"/>
        <v>14.52652834008097</v>
      </c>
      <c r="F10" s="19">
        <f t="shared" si="3"/>
        <v>7.2632641700404852</v>
      </c>
      <c r="G10" s="19">
        <f t="shared" si="4"/>
        <v>2.9053056680161942</v>
      </c>
      <c r="H10" s="20">
        <f t="shared" si="5"/>
        <v>13.800201923076923</v>
      </c>
    </row>
    <row r="11" spans="1:8" x14ac:dyDescent="0.2">
      <c r="A11" s="8">
        <f t="shared" si="6"/>
        <v>4</v>
      </c>
      <c r="B11" s="18">
        <v>29270.79</v>
      </c>
      <c r="C11" s="18">
        <f t="shared" si="0"/>
        <v>29270.79</v>
      </c>
      <c r="D11" s="18">
        <f t="shared" si="1"/>
        <v>2439.2325000000001</v>
      </c>
      <c r="E11" s="19">
        <f t="shared" si="2"/>
        <v>14.813152834008097</v>
      </c>
      <c r="F11" s="19">
        <f t="shared" si="3"/>
        <v>7.4065764170040485</v>
      </c>
      <c r="G11" s="19">
        <f t="shared" si="4"/>
        <v>2.9626305668016193</v>
      </c>
      <c r="H11" s="20">
        <f t="shared" si="5"/>
        <v>14.072495192307693</v>
      </c>
    </row>
    <row r="12" spans="1:8" x14ac:dyDescent="0.2">
      <c r="A12" s="8">
        <f t="shared" si="6"/>
        <v>5</v>
      </c>
      <c r="B12" s="18">
        <v>29588.06</v>
      </c>
      <c r="C12" s="18">
        <f t="shared" si="0"/>
        <v>29588.06</v>
      </c>
      <c r="D12" s="18">
        <f t="shared" si="1"/>
        <v>2465.6716666666666</v>
      </c>
      <c r="E12" s="19">
        <f t="shared" si="2"/>
        <v>14.973714574898786</v>
      </c>
      <c r="F12" s="19">
        <f t="shared" si="3"/>
        <v>7.4868572874493928</v>
      </c>
      <c r="G12" s="19">
        <f t="shared" si="4"/>
        <v>2.9947429149797573</v>
      </c>
      <c r="H12" s="20">
        <f t="shared" si="5"/>
        <v>14.225028846153847</v>
      </c>
    </row>
    <row r="13" spans="1:8" x14ac:dyDescent="0.2">
      <c r="A13" s="8">
        <f t="shared" si="6"/>
        <v>6</v>
      </c>
      <c r="B13" s="18">
        <v>30126.89</v>
      </c>
      <c r="C13" s="18">
        <f t="shared" si="0"/>
        <v>30126.89</v>
      </c>
      <c r="D13" s="18">
        <f t="shared" si="1"/>
        <v>2510.5741666666668</v>
      </c>
      <c r="E13" s="19">
        <f t="shared" si="2"/>
        <v>15.246401821862348</v>
      </c>
      <c r="F13" s="19">
        <f t="shared" si="3"/>
        <v>7.6232009109311738</v>
      </c>
      <c r="G13" s="19">
        <f t="shared" si="4"/>
        <v>3.0492803643724695</v>
      </c>
      <c r="H13" s="20">
        <f t="shared" si="5"/>
        <v>14.48408173076923</v>
      </c>
    </row>
    <row r="14" spans="1:8" x14ac:dyDescent="0.2">
      <c r="A14" s="8">
        <f t="shared" si="6"/>
        <v>7</v>
      </c>
      <c r="B14" s="18">
        <v>30410.59</v>
      </c>
      <c r="C14" s="18">
        <f t="shared" si="0"/>
        <v>30410.59</v>
      </c>
      <c r="D14" s="18">
        <f t="shared" si="1"/>
        <v>2534.2158333333332</v>
      </c>
      <c r="E14" s="19">
        <f t="shared" si="2"/>
        <v>15.389974696356276</v>
      </c>
      <c r="F14" s="19">
        <f t="shared" si="3"/>
        <v>7.6949873481781381</v>
      </c>
      <c r="G14" s="19">
        <f t="shared" si="4"/>
        <v>3.0779949392712553</v>
      </c>
      <c r="H14" s="20">
        <f t="shared" si="5"/>
        <v>14.620475961538462</v>
      </c>
    </row>
    <row r="15" spans="1:8" x14ac:dyDescent="0.2">
      <c r="A15" s="8">
        <f t="shared" si="6"/>
        <v>8</v>
      </c>
      <c r="B15" s="18">
        <v>31449.69</v>
      </c>
      <c r="C15" s="18">
        <f t="shared" si="0"/>
        <v>31449.69</v>
      </c>
      <c r="D15" s="18">
        <f t="shared" si="1"/>
        <v>2620.8074999999999</v>
      </c>
      <c r="E15" s="19">
        <f t="shared" si="2"/>
        <v>15.915835020242914</v>
      </c>
      <c r="F15" s="19">
        <f t="shared" si="3"/>
        <v>7.9579175101214572</v>
      </c>
      <c r="G15" s="19">
        <f t="shared" si="4"/>
        <v>3.1831670040485829</v>
      </c>
      <c r="H15" s="20">
        <f t="shared" si="5"/>
        <v>15.120043269230768</v>
      </c>
    </row>
    <row r="16" spans="1:8" x14ac:dyDescent="0.2">
      <c r="A16" s="8">
        <f t="shared" si="6"/>
        <v>9</v>
      </c>
      <c r="B16" s="18">
        <v>31464.84</v>
      </c>
      <c r="C16" s="18">
        <f t="shared" si="0"/>
        <v>31464.84</v>
      </c>
      <c r="D16" s="18">
        <f t="shared" si="1"/>
        <v>2622.07</v>
      </c>
      <c r="E16" s="19">
        <f t="shared" si="2"/>
        <v>15.923502024291498</v>
      </c>
      <c r="F16" s="19">
        <f t="shared" si="3"/>
        <v>7.9617510121457489</v>
      </c>
      <c r="G16" s="19">
        <f t="shared" si="4"/>
        <v>3.1847004048582996</v>
      </c>
      <c r="H16" s="20">
        <f t="shared" si="5"/>
        <v>15.127326923076923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32273.3</v>
      </c>
      <c r="D17" s="18">
        <f t="shared" si="1"/>
        <v>2689.4416666666666</v>
      </c>
      <c r="E17" s="19">
        <f t="shared" si="2"/>
        <v>16.332641700404857</v>
      </c>
      <c r="F17" s="19">
        <f t="shared" si="3"/>
        <v>8.1663208502024283</v>
      </c>
      <c r="G17" s="19">
        <f t="shared" si="4"/>
        <v>3.2665283400809715</v>
      </c>
      <c r="H17" s="20">
        <f t="shared" si="5"/>
        <v>15.516009615384615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32273.3</v>
      </c>
      <c r="D18" s="18">
        <f t="shared" si="1"/>
        <v>2689.4416666666666</v>
      </c>
      <c r="E18" s="19">
        <f t="shared" si="2"/>
        <v>16.332641700404857</v>
      </c>
      <c r="F18" s="19">
        <f t="shared" si="3"/>
        <v>8.1663208502024283</v>
      </c>
      <c r="G18" s="19">
        <f t="shared" si="4"/>
        <v>3.2665283400809715</v>
      </c>
      <c r="H18" s="20">
        <f t="shared" si="5"/>
        <v>15.516009615384615</v>
      </c>
    </row>
    <row r="19" spans="1:8" x14ac:dyDescent="0.2">
      <c r="A19" s="8">
        <f t="shared" si="6"/>
        <v>12</v>
      </c>
      <c r="B19" s="18">
        <v>33624.17</v>
      </c>
      <c r="C19" s="18">
        <f t="shared" si="0"/>
        <v>33624.17</v>
      </c>
      <c r="D19" s="18">
        <f t="shared" si="1"/>
        <v>2802.0141666666664</v>
      </c>
      <c r="E19" s="19">
        <f t="shared" si="2"/>
        <v>17.01628036437247</v>
      </c>
      <c r="F19" s="19">
        <f t="shared" si="3"/>
        <v>8.508140182186235</v>
      </c>
      <c r="G19" s="19">
        <f t="shared" si="4"/>
        <v>3.4032560728744938</v>
      </c>
      <c r="H19" s="20">
        <f t="shared" si="5"/>
        <v>16.165466346153845</v>
      </c>
    </row>
    <row r="20" spans="1:8" x14ac:dyDescent="0.2">
      <c r="A20" s="8">
        <f t="shared" si="6"/>
        <v>13</v>
      </c>
      <c r="B20" s="18">
        <v>33639.449999999997</v>
      </c>
      <c r="C20" s="18">
        <f t="shared" si="0"/>
        <v>33639.449999999997</v>
      </c>
      <c r="D20" s="18">
        <f t="shared" si="1"/>
        <v>2803.2874999999999</v>
      </c>
      <c r="E20" s="19">
        <f t="shared" si="2"/>
        <v>17.024013157894736</v>
      </c>
      <c r="F20" s="19">
        <f t="shared" si="3"/>
        <v>8.5120065789473678</v>
      </c>
      <c r="G20" s="19">
        <f t="shared" si="4"/>
        <v>3.404802631578947</v>
      </c>
      <c r="H20" s="20">
        <f t="shared" si="5"/>
        <v>16.172812499999999</v>
      </c>
    </row>
    <row r="21" spans="1:8" x14ac:dyDescent="0.2">
      <c r="A21" s="8">
        <f t="shared" si="6"/>
        <v>14</v>
      </c>
      <c r="B21" s="18">
        <v>35030.31</v>
      </c>
      <c r="C21" s="18">
        <f t="shared" si="0"/>
        <v>35030.31</v>
      </c>
      <c r="D21" s="18">
        <f t="shared" si="1"/>
        <v>2919.1924999999997</v>
      </c>
      <c r="E21" s="19">
        <f t="shared" si="2"/>
        <v>17.72788967611336</v>
      </c>
      <c r="F21" s="19">
        <f t="shared" si="3"/>
        <v>8.8639448380566801</v>
      </c>
      <c r="G21" s="19">
        <f t="shared" si="4"/>
        <v>3.545577935222672</v>
      </c>
      <c r="H21" s="20">
        <f t="shared" si="5"/>
        <v>16.84149519230769</v>
      </c>
    </row>
    <row r="22" spans="1:8" x14ac:dyDescent="0.2">
      <c r="A22" s="8">
        <f t="shared" si="6"/>
        <v>15</v>
      </c>
      <c r="B22" s="18">
        <v>35045.4</v>
      </c>
      <c r="C22" s="18">
        <f t="shared" si="0"/>
        <v>35045.4</v>
      </c>
      <c r="D22" s="18">
        <f t="shared" si="1"/>
        <v>2920.4500000000003</v>
      </c>
      <c r="E22" s="19">
        <f t="shared" si="2"/>
        <v>17.735526315789475</v>
      </c>
      <c r="F22" s="19">
        <f t="shared" si="3"/>
        <v>8.8677631578947373</v>
      </c>
      <c r="G22" s="19">
        <f t="shared" si="4"/>
        <v>3.5471052631578948</v>
      </c>
      <c r="H22" s="20">
        <f t="shared" si="5"/>
        <v>16.848749999999999</v>
      </c>
    </row>
    <row r="23" spans="1:8" x14ac:dyDescent="0.2">
      <c r="A23" s="8">
        <f t="shared" si="6"/>
        <v>16</v>
      </c>
      <c r="B23" s="18">
        <v>36436.26</v>
      </c>
      <c r="C23" s="18">
        <f t="shared" si="0"/>
        <v>36436.26</v>
      </c>
      <c r="D23" s="18">
        <f t="shared" si="1"/>
        <v>3036.355</v>
      </c>
      <c r="E23" s="19">
        <f t="shared" si="2"/>
        <v>18.439402834008099</v>
      </c>
      <c r="F23" s="19">
        <f t="shared" si="3"/>
        <v>9.2197014170040497</v>
      </c>
      <c r="G23" s="19">
        <f t="shared" si="4"/>
        <v>3.6878805668016197</v>
      </c>
      <c r="H23" s="20">
        <f t="shared" si="5"/>
        <v>17.517432692307693</v>
      </c>
    </row>
    <row r="24" spans="1:8" x14ac:dyDescent="0.2">
      <c r="A24" s="8">
        <f t="shared" si="6"/>
        <v>17</v>
      </c>
      <c r="B24" s="18">
        <v>36451.410000000003</v>
      </c>
      <c r="C24" s="18">
        <f t="shared" si="0"/>
        <v>36451.410000000003</v>
      </c>
      <c r="D24" s="18">
        <f t="shared" si="1"/>
        <v>3037.6175000000003</v>
      </c>
      <c r="E24" s="19">
        <f t="shared" si="2"/>
        <v>18.447069838056681</v>
      </c>
      <c r="F24" s="19">
        <f t="shared" si="3"/>
        <v>9.2235349190283404</v>
      </c>
      <c r="G24" s="19">
        <f t="shared" si="4"/>
        <v>3.689413967611336</v>
      </c>
      <c r="H24" s="20">
        <f t="shared" si="5"/>
        <v>17.524716346153848</v>
      </c>
    </row>
    <row r="25" spans="1:8" x14ac:dyDescent="0.2">
      <c r="A25" s="8">
        <f t="shared" si="6"/>
        <v>18</v>
      </c>
      <c r="B25" s="18">
        <v>37842.25</v>
      </c>
      <c r="C25" s="18">
        <f t="shared" si="0"/>
        <v>37842.25</v>
      </c>
      <c r="D25" s="18">
        <f t="shared" si="1"/>
        <v>3153.5208333333335</v>
      </c>
      <c r="E25" s="19">
        <f t="shared" si="2"/>
        <v>19.150936234817813</v>
      </c>
      <c r="F25" s="19">
        <f t="shared" si="3"/>
        <v>9.5754681174089065</v>
      </c>
      <c r="G25" s="19">
        <f t="shared" si="4"/>
        <v>3.8301872469635625</v>
      </c>
      <c r="H25" s="20">
        <f t="shared" si="5"/>
        <v>18.193389423076923</v>
      </c>
    </row>
    <row r="26" spans="1:8" x14ac:dyDescent="0.2">
      <c r="A26" s="8">
        <f t="shared" si="6"/>
        <v>19</v>
      </c>
      <c r="B26" s="18">
        <v>37857.360000000001</v>
      </c>
      <c r="C26" s="18">
        <f t="shared" si="0"/>
        <v>37857.360000000001</v>
      </c>
      <c r="D26" s="18">
        <f t="shared" si="1"/>
        <v>3154.78</v>
      </c>
      <c r="E26" s="19">
        <f t="shared" si="2"/>
        <v>19.158582995951416</v>
      </c>
      <c r="F26" s="19">
        <f t="shared" si="3"/>
        <v>9.5792914979757082</v>
      </c>
      <c r="G26" s="19">
        <f t="shared" si="4"/>
        <v>3.8317165991902833</v>
      </c>
      <c r="H26" s="20">
        <f t="shared" si="5"/>
        <v>18.200653846153845</v>
      </c>
    </row>
    <row r="27" spans="1:8" x14ac:dyDescent="0.2">
      <c r="A27" s="8">
        <f t="shared" si="6"/>
        <v>20</v>
      </c>
      <c r="B27" s="18">
        <v>39248.22</v>
      </c>
      <c r="C27" s="18">
        <f t="shared" si="0"/>
        <v>39248.22</v>
      </c>
      <c r="D27" s="18">
        <f t="shared" si="1"/>
        <v>3270.6849999999999</v>
      </c>
      <c r="E27" s="19">
        <f t="shared" si="2"/>
        <v>19.862459514170041</v>
      </c>
      <c r="F27" s="19">
        <f t="shared" si="3"/>
        <v>9.9312297570850205</v>
      </c>
      <c r="G27" s="19">
        <f t="shared" si="4"/>
        <v>3.9724919028340082</v>
      </c>
      <c r="H27" s="20">
        <f t="shared" si="5"/>
        <v>18.869336538461539</v>
      </c>
    </row>
    <row r="28" spans="1:8" x14ac:dyDescent="0.2">
      <c r="A28" s="8">
        <f t="shared" si="6"/>
        <v>21</v>
      </c>
      <c r="B28" s="18">
        <v>39263.370000000003</v>
      </c>
      <c r="C28" s="18">
        <f t="shared" si="0"/>
        <v>39263.370000000003</v>
      </c>
      <c r="D28" s="18">
        <f t="shared" si="1"/>
        <v>3271.9475000000002</v>
      </c>
      <c r="E28" s="19">
        <f t="shared" si="2"/>
        <v>19.870126518218626</v>
      </c>
      <c r="F28" s="19">
        <f t="shared" si="3"/>
        <v>9.9350632591093131</v>
      </c>
      <c r="G28" s="19">
        <f t="shared" si="4"/>
        <v>3.9740253036437254</v>
      </c>
      <c r="H28" s="20">
        <f t="shared" si="5"/>
        <v>18.876620192307694</v>
      </c>
    </row>
    <row r="29" spans="1:8" x14ac:dyDescent="0.2">
      <c r="A29" s="8">
        <f t="shared" si="6"/>
        <v>22</v>
      </c>
      <c r="B29" s="18">
        <v>40654.21</v>
      </c>
      <c r="C29" s="18">
        <f t="shared" si="0"/>
        <v>40654.21</v>
      </c>
      <c r="D29" s="18">
        <f t="shared" si="1"/>
        <v>3387.8508333333334</v>
      </c>
      <c r="E29" s="19">
        <f t="shared" si="2"/>
        <v>20.573992914979758</v>
      </c>
      <c r="F29" s="19">
        <f t="shared" si="3"/>
        <v>10.286996457489879</v>
      </c>
      <c r="G29" s="19">
        <f t="shared" si="4"/>
        <v>4.1147985829959515</v>
      </c>
      <c r="H29" s="20">
        <f t="shared" si="5"/>
        <v>19.545293269230768</v>
      </c>
    </row>
    <row r="30" spans="1:8" x14ac:dyDescent="0.2">
      <c r="A30" s="8">
        <f t="shared" si="6"/>
        <v>23</v>
      </c>
      <c r="B30" s="18">
        <v>42060.18</v>
      </c>
      <c r="C30" s="18">
        <f t="shared" si="0"/>
        <v>42060.18</v>
      </c>
      <c r="D30" s="18">
        <f t="shared" si="1"/>
        <v>3505.0149999999999</v>
      </c>
      <c r="E30" s="19">
        <f t="shared" si="2"/>
        <v>21.285516194331983</v>
      </c>
      <c r="F30" s="19">
        <f t="shared" si="3"/>
        <v>10.642758097165991</v>
      </c>
      <c r="G30" s="19">
        <f t="shared" si="4"/>
        <v>4.2571032388663967</v>
      </c>
      <c r="H30" s="20">
        <f t="shared" si="5"/>
        <v>20.221240384615385</v>
      </c>
    </row>
    <row r="31" spans="1:8" x14ac:dyDescent="0.2">
      <c r="A31" s="8">
        <f t="shared" si="6"/>
        <v>24</v>
      </c>
      <c r="B31" s="18">
        <v>43451.040000000001</v>
      </c>
      <c r="C31" s="18">
        <f t="shared" si="0"/>
        <v>43451.040000000001</v>
      </c>
      <c r="D31" s="18">
        <f t="shared" si="1"/>
        <v>3620.92</v>
      </c>
      <c r="E31" s="19">
        <f t="shared" si="2"/>
        <v>21.989392712550607</v>
      </c>
      <c r="F31" s="19">
        <f t="shared" si="3"/>
        <v>10.994696356275304</v>
      </c>
      <c r="G31" s="19">
        <f t="shared" si="4"/>
        <v>4.3978785425101217</v>
      </c>
      <c r="H31" s="20">
        <f t="shared" si="5"/>
        <v>20.889923076923079</v>
      </c>
    </row>
    <row r="32" spans="1:8" x14ac:dyDescent="0.2">
      <c r="A32" s="8">
        <f t="shared" si="6"/>
        <v>25</v>
      </c>
      <c r="B32" s="18">
        <v>43544.99</v>
      </c>
      <c r="C32" s="18">
        <f t="shared" si="0"/>
        <v>43544.99</v>
      </c>
      <c r="D32" s="18">
        <f t="shared" si="1"/>
        <v>3628.7491666666665</v>
      </c>
      <c r="E32" s="19">
        <f t="shared" si="2"/>
        <v>22.036938259109309</v>
      </c>
      <c r="F32" s="19">
        <f t="shared" si="3"/>
        <v>11.018469129554655</v>
      </c>
      <c r="G32" s="19">
        <f t="shared" si="4"/>
        <v>4.4073876518218622</v>
      </c>
      <c r="H32" s="20">
        <f t="shared" si="5"/>
        <v>20.935091346153847</v>
      </c>
    </row>
    <row r="33" spans="1:8" x14ac:dyDescent="0.2">
      <c r="A33" s="8">
        <f t="shared" si="6"/>
        <v>26</v>
      </c>
      <c r="B33" s="18">
        <v>43618.07</v>
      </c>
      <c r="C33" s="18">
        <f t="shared" si="0"/>
        <v>43618.07</v>
      </c>
      <c r="D33" s="18">
        <f t="shared" si="1"/>
        <v>3634.8391666666666</v>
      </c>
      <c r="E33" s="19">
        <f t="shared" si="2"/>
        <v>22.073922064777328</v>
      </c>
      <c r="F33" s="19">
        <f t="shared" si="3"/>
        <v>11.036961032388664</v>
      </c>
      <c r="G33" s="19">
        <f t="shared" si="4"/>
        <v>4.4147844129554654</v>
      </c>
      <c r="H33" s="20">
        <f t="shared" si="5"/>
        <v>20.970225961538461</v>
      </c>
    </row>
    <row r="34" spans="1:8" x14ac:dyDescent="0.2">
      <c r="A34" s="8">
        <f t="shared" si="6"/>
        <v>27</v>
      </c>
      <c r="B34" s="18">
        <v>43700.99</v>
      </c>
      <c r="C34" s="18">
        <f t="shared" si="0"/>
        <v>43700.99</v>
      </c>
      <c r="D34" s="18">
        <f t="shared" si="1"/>
        <v>3641.7491666666665</v>
      </c>
      <c r="E34" s="19">
        <f t="shared" si="2"/>
        <v>22.115885627530364</v>
      </c>
      <c r="F34" s="19">
        <f t="shared" si="3"/>
        <v>11.057942813765182</v>
      </c>
      <c r="G34" s="19">
        <f t="shared" si="4"/>
        <v>4.423177125506073</v>
      </c>
      <c r="H34" s="20">
        <f t="shared" si="5"/>
        <v>21.010091346153846</v>
      </c>
    </row>
    <row r="35" spans="1:8" x14ac:dyDescent="0.2">
      <c r="A35" s="8">
        <f t="shared" si="6"/>
        <v>28</v>
      </c>
      <c r="B35" s="18">
        <v>43763.73</v>
      </c>
      <c r="C35" s="18">
        <f t="shared" si="0"/>
        <v>43763.73</v>
      </c>
      <c r="D35" s="18">
        <f t="shared" si="1"/>
        <v>3646.9775000000004</v>
      </c>
      <c r="E35" s="19">
        <f t="shared" si="2"/>
        <v>22.147636639676115</v>
      </c>
      <c r="F35" s="19">
        <f t="shared" si="3"/>
        <v>11.073818319838058</v>
      </c>
      <c r="G35" s="19">
        <f t="shared" si="4"/>
        <v>4.4295273279352232</v>
      </c>
      <c r="H35" s="20">
        <f t="shared" si="5"/>
        <v>21.04025480769231</v>
      </c>
    </row>
    <row r="36" spans="1:8" x14ac:dyDescent="0.2">
      <c r="A36" s="8">
        <f t="shared" si="6"/>
        <v>29</v>
      </c>
      <c r="B36" s="18">
        <v>43821.83</v>
      </c>
      <c r="C36" s="18">
        <f t="shared" si="0"/>
        <v>43821.83</v>
      </c>
      <c r="D36" s="18">
        <f t="shared" si="1"/>
        <v>3651.8191666666667</v>
      </c>
      <c r="E36" s="19">
        <f t="shared" si="2"/>
        <v>22.177039473684211</v>
      </c>
      <c r="F36" s="19">
        <f t="shared" si="3"/>
        <v>11.088519736842105</v>
      </c>
      <c r="G36" s="19">
        <f t="shared" si="4"/>
        <v>4.4354078947368425</v>
      </c>
      <c r="H36" s="20">
        <f t="shared" si="5"/>
        <v>21.068187500000001</v>
      </c>
    </row>
    <row r="37" spans="1:8" x14ac:dyDescent="0.2">
      <c r="A37" s="8">
        <f t="shared" si="6"/>
        <v>30</v>
      </c>
      <c r="B37" s="18">
        <v>43875.69</v>
      </c>
      <c r="C37" s="18">
        <f t="shared" si="0"/>
        <v>43875.69</v>
      </c>
      <c r="D37" s="18">
        <f t="shared" si="1"/>
        <v>3656.3075000000003</v>
      </c>
      <c r="E37" s="19">
        <f t="shared" si="2"/>
        <v>22.204296558704456</v>
      </c>
      <c r="F37" s="19">
        <f t="shared" si="3"/>
        <v>11.102148279352228</v>
      </c>
      <c r="G37" s="19">
        <f t="shared" si="4"/>
        <v>4.4408593117408914</v>
      </c>
      <c r="H37" s="20">
        <f t="shared" si="5"/>
        <v>21.094081730769233</v>
      </c>
    </row>
    <row r="38" spans="1:8" x14ac:dyDescent="0.2">
      <c r="A38" s="8">
        <f t="shared" si="6"/>
        <v>31</v>
      </c>
      <c r="B38" s="18">
        <v>43925.53</v>
      </c>
      <c r="C38" s="18">
        <f t="shared" si="0"/>
        <v>43925.53</v>
      </c>
      <c r="D38" s="18">
        <f t="shared" si="1"/>
        <v>3660.4608333333331</v>
      </c>
      <c r="E38" s="19">
        <f t="shared" si="2"/>
        <v>22.229519230769231</v>
      </c>
      <c r="F38" s="19">
        <f t="shared" si="3"/>
        <v>11.114759615384616</v>
      </c>
      <c r="G38" s="19">
        <f t="shared" si="4"/>
        <v>4.445903846153846</v>
      </c>
      <c r="H38" s="20">
        <f t="shared" si="5"/>
        <v>21.118043269230768</v>
      </c>
    </row>
    <row r="39" spans="1:8" x14ac:dyDescent="0.2">
      <c r="A39" s="8">
        <f t="shared" si="6"/>
        <v>32</v>
      </c>
      <c r="B39" s="18">
        <v>43971.71</v>
      </c>
      <c r="C39" s="18">
        <f t="shared" si="0"/>
        <v>43971.71</v>
      </c>
      <c r="D39" s="18">
        <f t="shared" si="1"/>
        <v>3664.3091666666664</v>
      </c>
      <c r="E39" s="19">
        <f t="shared" si="2"/>
        <v>22.252889676113359</v>
      </c>
      <c r="F39" s="19">
        <f t="shared" si="3"/>
        <v>11.126444838056679</v>
      </c>
      <c r="G39" s="19">
        <f t="shared" si="4"/>
        <v>4.4505779352226718</v>
      </c>
      <c r="H39" s="20">
        <f t="shared" si="5"/>
        <v>21.140245192307692</v>
      </c>
    </row>
    <row r="40" spans="1:8" x14ac:dyDescent="0.2">
      <c r="A40" s="8">
        <f t="shared" si="6"/>
        <v>33</v>
      </c>
      <c r="B40" s="18">
        <v>44014.45</v>
      </c>
      <c r="C40" s="18">
        <f t="shared" si="0"/>
        <v>44014.45</v>
      </c>
      <c r="D40" s="18">
        <f t="shared" si="1"/>
        <v>3667.8708333333329</v>
      </c>
      <c r="E40" s="19">
        <f t="shared" si="2"/>
        <v>22.274519230769229</v>
      </c>
      <c r="F40" s="19">
        <f t="shared" si="3"/>
        <v>11.137259615384615</v>
      </c>
      <c r="G40" s="19">
        <f t="shared" si="4"/>
        <v>4.4549038461538455</v>
      </c>
      <c r="H40" s="20">
        <f t="shared" si="5"/>
        <v>21.160793269230769</v>
      </c>
    </row>
    <row r="41" spans="1:8" x14ac:dyDescent="0.2">
      <c r="A41" s="8">
        <f t="shared" si="6"/>
        <v>34</v>
      </c>
      <c r="B41" s="18">
        <v>44054.05</v>
      </c>
      <c r="C41" s="18">
        <f t="shared" si="0"/>
        <v>44054.05</v>
      </c>
      <c r="D41" s="18">
        <f t="shared" si="1"/>
        <v>3671.1708333333336</v>
      </c>
      <c r="E41" s="19">
        <f t="shared" si="2"/>
        <v>22.294559716599192</v>
      </c>
      <c r="F41" s="19">
        <f t="shared" si="3"/>
        <v>11.147279858299596</v>
      </c>
      <c r="G41" s="19">
        <f t="shared" si="4"/>
        <v>4.4589119433198388</v>
      </c>
      <c r="H41" s="20">
        <f t="shared" si="5"/>
        <v>21.179831730769234</v>
      </c>
    </row>
    <row r="42" spans="1:8" x14ac:dyDescent="0.2">
      <c r="A42" s="21">
        <f t="shared" si="6"/>
        <v>35</v>
      </c>
      <c r="B42" s="22">
        <v>44090.69</v>
      </c>
      <c r="C42" s="22">
        <f t="shared" si="0"/>
        <v>44090.69</v>
      </c>
      <c r="D42" s="22">
        <f t="shared" si="1"/>
        <v>3674.2241666666669</v>
      </c>
      <c r="E42" s="23">
        <f t="shared" si="2"/>
        <v>22.313102226720648</v>
      </c>
      <c r="F42" s="23">
        <f t="shared" si="3"/>
        <v>11.156551113360324</v>
      </c>
      <c r="G42" s="23">
        <f t="shared" si="4"/>
        <v>4.4626204453441298</v>
      </c>
      <c r="H42" s="24">
        <f t="shared" si="5"/>
        <v>21.197447115384616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24</v>
      </c>
      <c r="B1" s="1" t="s">
        <v>57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29153.06</v>
      </c>
      <c r="C7" s="18">
        <f t="shared" ref="C7:C42" si="0">B7*$D$3</f>
        <v>29153.06</v>
      </c>
      <c r="D7" s="18">
        <f t="shared" ref="D7:D42" si="1">B7/12*$D$3</f>
        <v>2429.4216666666666</v>
      </c>
      <c r="E7" s="19">
        <f t="shared" ref="E7:E42" si="2">C7/1976</f>
        <v>14.753572874493928</v>
      </c>
      <c r="F7" s="19">
        <f>E7/2</f>
        <v>7.376786437246964</v>
      </c>
      <c r="G7" s="19">
        <f>E7/5</f>
        <v>2.9507145748987855</v>
      </c>
      <c r="H7" s="20">
        <f>C7/2080</f>
        <v>14.015894230769231</v>
      </c>
    </row>
    <row r="8" spans="1:8" x14ac:dyDescent="0.2">
      <c r="A8" s="8">
        <f>A7+1</f>
        <v>1</v>
      </c>
      <c r="B8" s="18">
        <v>29417.61</v>
      </c>
      <c r="C8" s="18">
        <f t="shared" si="0"/>
        <v>29417.61</v>
      </c>
      <c r="D8" s="18">
        <f t="shared" si="1"/>
        <v>2451.4675000000002</v>
      </c>
      <c r="E8" s="19">
        <f t="shared" si="2"/>
        <v>14.887454453441295</v>
      </c>
      <c r="F8" s="19">
        <f t="shared" ref="F8:F42" si="3">E8/2</f>
        <v>7.4437272267206476</v>
      </c>
      <c r="G8" s="19">
        <f t="shared" ref="G8:G42" si="4">E8/5</f>
        <v>2.9774908906882591</v>
      </c>
      <c r="H8" s="20">
        <f t="shared" ref="H8:H42" si="5">C8/2080</f>
        <v>14.14308173076923</v>
      </c>
    </row>
    <row r="9" spans="1:8" x14ac:dyDescent="0.2">
      <c r="A9" s="8">
        <f t="shared" ref="A9:A42" si="6">A8+1</f>
        <v>2</v>
      </c>
      <c r="B9" s="18">
        <v>30244.11</v>
      </c>
      <c r="C9" s="18">
        <f t="shared" si="0"/>
        <v>30244.11</v>
      </c>
      <c r="D9" s="18">
        <f t="shared" si="1"/>
        <v>2520.3425000000002</v>
      </c>
      <c r="E9" s="19">
        <f t="shared" si="2"/>
        <v>15.305723684210527</v>
      </c>
      <c r="F9" s="19">
        <f t="shared" si="3"/>
        <v>7.6528618421052634</v>
      </c>
      <c r="G9" s="19">
        <f t="shared" si="4"/>
        <v>3.0611447368421052</v>
      </c>
      <c r="H9" s="20">
        <f t="shared" si="5"/>
        <v>14.540437499999999</v>
      </c>
    </row>
    <row r="10" spans="1:8" x14ac:dyDescent="0.2">
      <c r="A10" s="8">
        <f t="shared" si="6"/>
        <v>3</v>
      </c>
      <c r="B10" s="18">
        <v>31359.62</v>
      </c>
      <c r="C10" s="18">
        <f t="shared" si="0"/>
        <v>31359.62</v>
      </c>
      <c r="D10" s="18">
        <f t="shared" si="1"/>
        <v>2613.3016666666667</v>
      </c>
      <c r="E10" s="19">
        <f t="shared" si="2"/>
        <v>15.870253036437246</v>
      </c>
      <c r="F10" s="19">
        <f t="shared" si="3"/>
        <v>7.935126518218623</v>
      </c>
      <c r="G10" s="19">
        <f t="shared" si="4"/>
        <v>3.174050607287449</v>
      </c>
      <c r="H10" s="20">
        <f t="shared" si="5"/>
        <v>15.076740384615384</v>
      </c>
    </row>
    <row r="11" spans="1:8" x14ac:dyDescent="0.2">
      <c r="A11" s="8">
        <f t="shared" si="6"/>
        <v>4</v>
      </c>
      <c r="B11" s="18">
        <v>32273.3</v>
      </c>
      <c r="C11" s="18">
        <f t="shared" si="0"/>
        <v>32273.3</v>
      </c>
      <c r="D11" s="18">
        <f t="shared" si="1"/>
        <v>2689.4416666666666</v>
      </c>
      <c r="E11" s="19">
        <f t="shared" si="2"/>
        <v>16.332641700404857</v>
      </c>
      <c r="F11" s="19">
        <f t="shared" si="3"/>
        <v>8.1663208502024283</v>
      </c>
      <c r="G11" s="19">
        <f t="shared" si="4"/>
        <v>3.2665283400809715</v>
      </c>
      <c r="H11" s="20">
        <f t="shared" si="5"/>
        <v>15.516009615384615</v>
      </c>
    </row>
    <row r="12" spans="1:8" x14ac:dyDescent="0.2">
      <c r="A12" s="8">
        <f t="shared" si="6"/>
        <v>5</v>
      </c>
      <c r="B12" s="18">
        <v>32273.3</v>
      </c>
      <c r="C12" s="18">
        <f t="shared" si="0"/>
        <v>32273.3</v>
      </c>
      <c r="D12" s="18">
        <f t="shared" si="1"/>
        <v>2689.4416666666666</v>
      </c>
      <c r="E12" s="19">
        <f t="shared" si="2"/>
        <v>16.332641700404857</v>
      </c>
      <c r="F12" s="19">
        <f t="shared" si="3"/>
        <v>8.1663208502024283</v>
      </c>
      <c r="G12" s="19">
        <f t="shared" si="4"/>
        <v>3.2665283400809715</v>
      </c>
      <c r="H12" s="20">
        <f t="shared" si="5"/>
        <v>15.516009615384615</v>
      </c>
    </row>
    <row r="13" spans="1:8" x14ac:dyDescent="0.2">
      <c r="A13" s="8">
        <f t="shared" si="6"/>
        <v>6</v>
      </c>
      <c r="B13" s="18">
        <v>33422.949999999997</v>
      </c>
      <c r="C13" s="18">
        <f t="shared" si="0"/>
        <v>33422.949999999997</v>
      </c>
      <c r="D13" s="18">
        <f t="shared" si="1"/>
        <v>2785.2458333333329</v>
      </c>
      <c r="E13" s="19">
        <f t="shared" si="2"/>
        <v>16.9144483805668</v>
      </c>
      <c r="F13" s="19">
        <f t="shared" si="3"/>
        <v>8.4572241902833998</v>
      </c>
      <c r="G13" s="19">
        <f t="shared" si="4"/>
        <v>3.38288967611336</v>
      </c>
      <c r="H13" s="20">
        <f t="shared" si="5"/>
        <v>16.068725961538462</v>
      </c>
    </row>
    <row r="14" spans="1:8" x14ac:dyDescent="0.2">
      <c r="A14" s="8">
        <f t="shared" si="6"/>
        <v>7</v>
      </c>
      <c r="B14" s="18">
        <v>33434.230000000003</v>
      </c>
      <c r="C14" s="18">
        <f t="shared" si="0"/>
        <v>33434.230000000003</v>
      </c>
      <c r="D14" s="18">
        <f t="shared" si="1"/>
        <v>2786.1858333333334</v>
      </c>
      <c r="E14" s="19">
        <f t="shared" si="2"/>
        <v>16.920156882591094</v>
      </c>
      <c r="F14" s="19">
        <f t="shared" si="3"/>
        <v>8.460078441295547</v>
      </c>
      <c r="G14" s="19">
        <f t="shared" si="4"/>
        <v>3.3840313765182186</v>
      </c>
      <c r="H14" s="20">
        <f t="shared" si="5"/>
        <v>16.074149038461542</v>
      </c>
    </row>
    <row r="15" spans="1:8" x14ac:dyDescent="0.2">
      <c r="A15" s="8">
        <f t="shared" si="6"/>
        <v>8</v>
      </c>
      <c r="B15" s="18">
        <v>35014.769999999997</v>
      </c>
      <c r="C15" s="18">
        <f t="shared" si="0"/>
        <v>35014.769999999997</v>
      </c>
      <c r="D15" s="18">
        <f t="shared" si="1"/>
        <v>2917.8974999999996</v>
      </c>
      <c r="E15" s="19">
        <f t="shared" si="2"/>
        <v>17.720025303643723</v>
      </c>
      <c r="F15" s="19">
        <f t="shared" si="3"/>
        <v>8.8600126518218616</v>
      </c>
      <c r="G15" s="19">
        <f t="shared" si="4"/>
        <v>3.5440050607287445</v>
      </c>
      <c r="H15" s="20">
        <f t="shared" si="5"/>
        <v>16.834024038461536</v>
      </c>
    </row>
    <row r="16" spans="1:8" x14ac:dyDescent="0.2">
      <c r="A16" s="8">
        <f t="shared" si="6"/>
        <v>9</v>
      </c>
      <c r="B16" s="18">
        <v>35029.47</v>
      </c>
      <c r="C16" s="18">
        <f t="shared" si="0"/>
        <v>35029.47</v>
      </c>
      <c r="D16" s="18">
        <f t="shared" si="1"/>
        <v>2919.1224999999999</v>
      </c>
      <c r="E16" s="19">
        <f t="shared" si="2"/>
        <v>17.727464574898786</v>
      </c>
      <c r="F16" s="19">
        <f t="shared" si="3"/>
        <v>8.8637322874493929</v>
      </c>
      <c r="G16" s="19">
        <f t="shared" si="4"/>
        <v>3.5454929149797572</v>
      </c>
      <c r="H16" s="20">
        <f t="shared" si="5"/>
        <v>16.841091346153846</v>
      </c>
    </row>
    <row r="17" spans="1:8" x14ac:dyDescent="0.2">
      <c r="A17" s="8">
        <f t="shared" si="6"/>
        <v>10</v>
      </c>
      <c r="B17" s="18">
        <v>36609.99</v>
      </c>
      <c r="C17" s="18">
        <f t="shared" si="0"/>
        <v>36609.99</v>
      </c>
      <c r="D17" s="18">
        <f t="shared" si="1"/>
        <v>3050.8325</v>
      </c>
      <c r="E17" s="19">
        <f t="shared" si="2"/>
        <v>18.527322874493926</v>
      </c>
      <c r="F17" s="19">
        <f t="shared" si="3"/>
        <v>9.263661437246963</v>
      </c>
      <c r="G17" s="19">
        <f t="shared" si="4"/>
        <v>3.7054645748987851</v>
      </c>
      <c r="H17" s="20">
        <f t="shared" si="5"/>
        <v>17.60095673076923</v>
      </c>
    </row>
    <row r="18" spans="1:8" x14ac:dyDescent="0.2">
      <c r="A18" s="8">
        <f t="shared" si="6"/>
        <v>11</v>
      </c>
      <c r="B18" s="18">
        <v>36627.15</v>
      </c>
      <c r="C18" s="18">
        <f t="shared" si="0"/>
        <v>36627.15</v>
      </c>
      <c r="D18" s="18">
        <f t="shared" si="1"/>
        <v>3052.2625000000003</v>
      </c>
      <c r="E18" s="19">
        <f t="shared" si="2"/>
        <v>18.536007085020245</v>
      </c>
      <c r="F18" s="19">
        <f t="shared" si="3"/>
        <v>9.2680035425101224</v>
      </c>
      <c r="G18" s="19">
        <f t="shared" si="4"/>
        <v>3.707201417004049</v>
      </c>
      <c r="H18" s="20">
        <f t="shared" si="5"/>
        <v>17.60920673076923</v>
      </c>
    </row>
    <row r="19" spans="1:8" x14ac:dyDescent="0.2">
      <c r="A19" s="8">
        <f t="shared" si="6"/>
        <v>12</v>
      </c>
      <c r="B19" s="18">
        <v>38207.69</v>
      </c>
      <c r="C19" s="18">
        <f t="shared" si="0"/>
        <v>38207.69</v>
      </c>
      <c r="D19" s="18">
        <f t="shared" si="1"/>
        <v>3183.9741666666669</v>
      </c>
      <c r="E19" s="19">
        <f t="shared" si="2"/>
        <v>19.335875506072874</v>
      </c>
      <c r="F19" s="19">
        <f t="shared" si="3"/>
        <v>9.667937753036437</v>
      </c>
      <c r="G19" s="19">
        <f t="shared" si="4"/>
        <v>3.867175101214575</v>
      </c>
      <c r="H19" s="20">
        <f t="shared" si="5"/>
        <v>18.369081730769231</v>
      </c>
    </row>
    <row r="20" spans="1:8" x14ac:dyDescent="0.2">
      <c r="A20" s="8">
        <f t="shared" si="6"/>
        <v>13</v>
      </c>
      <c r="B20" s="18">
        <v>38224.85</v>
      </c>
      <c r="C20" s="18">
        <f t="shared" si="0"/>
        <v>38224.85</v>
      </c>
      <c r="D20" s="18">
        <f t="shared" si="1"/>
        <v>3185.4041666666667</v>
      </c>
      <c r="E20" s="19">
        <f t="shared" si="2"/>
        <v>19.344559716599189</v>
      </c>
      <c r="F20" s="19">
        <f t="shared" si="3"/>
        <v>9.6722798582995946</v>
      </c>
      <c r="G20" s="19">
        <f t="shared" si="4"/>
        <v>3.868911943319838</v>
      </c>
      <c r="H20" s="20">
        <f t="shared" si="5"/>
        <v>18.377331730769232</v>
      </c>
    </row>
    <row r="21" spans="1:8" x14ac:dyDescent="0.2">
      <c r="A21" s="8">
        <f t="shared" si="6"/>
        <v>14</v>
      </c>
      <c r="B21" s="18">
        <v>39805.379999999997</v>
      </c>
      <c r="C21" s="18">
        <f t="shared" si="0"/>
        <v>39805.379999999997</v>
      </c>
      <c r="D21" s="18">
        <f t="shared" si="1"/>
        <v>3317.1149999999998</v>
      </c>
      <c r="E21" s="19">
        <f t="shared" si="2"/>
        <v>20.144423076923076</v>
      </c>
      <c r="F21" s="19">
        <f t="shared" si="3"/>
        <v>10.072211538461538</v>
      </c>
      <c r="G21" s="19">
        <f t="shared" si="4"/>
        <v>4.028884615384615</v>
      </c>
      <c r="H21" s="20">
        <f t="shared" si="5"/>
        <v>19.137201923076923</v>
      </c>
    </row>
    <row r="22" spans="1:8" x14ac:dyDescent="0.2">
      <c r="A22" s="8">
        <f t="shared" si="6"/>
        <v>15</v>
      </c>
      <c r="B22" s="18">
        <v>39822.589999999997</v>
      </c>
      <c r="C22" s="18">
        <f t="shared" si="0"/>
        <v>39822.589999999997</v>
      </c>
      <c r="D22" s="18">
        <f t="shared" si="1"/>
        <v>3318.5491666666662</v>
      </c>
      <c r="E22" s="19">
        <f t="shared" si="2"/>
        <v>20.153132591093115</v>
      </c>
      <c r="F22" s="19">
        <f t="shared" si="3"/>
        <v>10.076566295546558</v>
      </c>
      <c r="G22" s="19">
        <f t="shared" si="4"/>
        <v>4.0306265182186234</v>
      </c>
      <c r="H22" s="20">
        <f t="shared" si="5"/>
        <v>19.145475961538459</v>
      </c>
    </row>
    <row r="23" spans="1:8" x14ac:dyDescent="0.2">
      <c r="A23" s="8">
        <f t="shared" si="6"/>
        <v>16</v>
      </c>
      <c r="B23" s="18">
        <v>41403.120000000003</v>
      </c>
      <c r="C23" s="18">
        <f t="shared" si="0"/>
        <v>41403.120000000003</v>
      </c>
      <c r="D23" s="18">
        <f t="shared" si="1"/>
        <v>3450.26</v>
      </c>
      <c r="E23" s="19">
        <f t="shared" si="2"/>
        <v>20.952995951417005</v>
      </c>
      <c r="F23" s="19">
        <f t="shared" si="3"/>
        <v>10.476497975708503</v>
      </c>
      <c r="G23" s="19">
        <f t="shared" si="4"/>
        <v>4.1905991902834012</v>
      </c>
      <c r="H23" s="20">
        <f t="shared" si="5"/>
        <v>19.905346153846153</v>
      </c>
    </row>
    <row r="24" spans="1:8" x14ac:dyDescent="0.2">
      <c r="A24" s="8">
        <f t="shared" si="6"/>
        <v>17</v>
      </c>
      <c r="B24" s="18">
        <v>41420.28</v>
      </c>
      <c r="C24" s="18">
        <f t="shared" si="0"/>
        <v>41420.28</v>
      </c>
      <c r="D24" s="18">
        <f t="shared" si="1"/>
        <v>3451.69</v>
      </c>
      <c r="E24" s="19">
        <f t="shared" si="2"/>
        <v>20.96168016194332</v>
      </c>
      <c r="F24" s="19">
        <f t="shared" si="3"/>
        <v>10.48084008097166</v>
      </c>
      <c r="G24" s="19">
        <f t="shared" si="4"/>
        <v>4.1923360323886643</v>
      </c>
      <c r="H24" s="20">
        <f t="shared" si="5"/>
        <v>19.913596153846154</v>
      </c>
    </row>
    <row r="25" spans="1:8" x14ac:dyDescent="0.2">
      <c r="A25" s="8">
        <f t="shared" si="6"/>
        <v>18</v>
      </c>
      <c r="B25" s="18">
        <v>43000.800000000003</v>
      </c>
      <c r="C25" s="18">
        <f t="shared" si="0"/>
        <v>43000.800000000003</v>
      </c>
      <c r="D25" s="18">
        <f t="shared" si="1"/>
        <v>3583.4</v>
      </c>
      <c r="E25" s="19">
        <f t="shared" si="2"/>
        <v>21.761538461538464</v>
      </c>
      <c r="F25" s="19">
        <f t="shared" si="3"/>
        <v>10.880769230769232</v>
      </c>
      <c r="G25" s="19">
        <f t="shared" si="4"/>
        <v>4.3523076923076927</v>
      </c>
      <c r="H25" s="20">
        <f t="shared" si="5"/>
        <v>20.673461538461538</v>
      </c>
    </row>
    <row r="26" spans="1:8" x14ac:dyDescent="0.2">
      <c r="A26" s="8">
        <f t="shared" si="6"/>
        <v>19</v>
      </c>
      <c r="B26" s="18">
        <v>43017.97</v>
      </c>
      <c r="C26" s="18">
        <f t="shared" si="0"/>
        <v>43017.97</v>
      </c>
      <c r="D26" s="18">
        <f t="shared" si="1"/>
        <v>3584.8308333333334</v>
      </c>
      <c r="E26" s="19">
        <f t="shared" si="2"/>
        <v>21.770227732793522</v>
      </c>
      <c r="F26" s="19">
        <f t="shared" si="3"/>
        <v>10.885113866396761</v>
      </c>
      <c r="G26" s="19">
        <f t="shared" si="4"/>
        <v>4.3540455465587042</v>
      </c>
      <c r="H26" s="20">
        <f t="shared" si="5"/>
        <v>20.681716346153848</v>
      </c>
    </row>
    <row r="27" spans="1:8" x14ac:dyDescent="0.2">
      <c r="A27" s="8">
        <f t="shared" si="6"/>
        <v>20</v>
      </c>
      <c r="B27" s="18">
        <v>44598.5</v>
      </c>
      <c r="C27" s="18">
        <f t="shared" si="0"/>
        <v>44598.5</v>
      </c>
      <c r="D27" s="18">
        <f t="shared" si="1"/>
        <v>3716.5416666666665</v>
      </c>
      <c r="E27" s="19">
        <f t="shared" si="2"/>
        <v>22.570091093117409</v>
      </c>
      <c r="F27" s="19">
        <f t="shared" si="3"/>
        <v>11.285045546558704</v>
      </c>
      <c r="G27" s="19">
        <f t="shared" si="4"/>
        <v>4.5140182186234821</v>
      </c>
      <c r="H27" s="20">
        <f t="shared" si="5"/>
        <v>21.441586538461539</v>
      </c>
    </row>
    <row r="28" spans="1:8" x14ac:dyDescent="0.2">
      <c r="A28" s="8">
        <f t="shared" si="6"/>
        <v>21</v>
      </c>
      <c r="B28" s="18">
        <v>44615.66</v>
      </c>
      <c r="C28" s="18">
        <f t="shared" si="0"/>
        <v>44615.66</v>
      </c>
      <c r="D28" s="18">
        <f t="shared" si="1"/>
        <v>3717.9716666666668</v>
      </c>
      <c r="E28" s="19">
        <f t="shared" si="2"/>
        <v>22.578775303643727</v>
      </c>
      <c r="F28" s="19">
        <f t="shared" si="3"/>
        <v>11.289387651821864</v>
      </c>
      <c r="G28" s="19">
        <f t="shared" si="4"/>
        <v>4.5157550607287451</v>
      </c>
      <c r="H28" s="20">
        <f t="shared" si="5"/>
        <v>21.44983653846154</v>
      </c>
    </row>
    <row r="29" spans="1:8" x14ac:dyDescent="0.2">
      <c r="A29" s="8">
        <f t="shared" si="6"/>
        <v>22</v>
      </c>
      <c r="B29" s="18">
        <v>46196.18</v>
      </c>
      <c r="C29" s="18">
        <f t="shared" si="0"/>
        <v>46196.18</v>
      </c>
      <c r="D29" s="18">
        <f t="shared" si="1"/>
        <v>3849.6816666666668</v>
      </c>
      <c r="E29" s="19">
        <f t="shared" si="2"/>
        <v>23.378633603238868</v>
      </c>
      <c r="F29" s="19">
        <f t="shared" si="3"/>
        <v>11.689316801619434</v>
      </c>
      <c r="G29" s="19">
        <f t="shared" si="4"/>
        <v>4.6757267206477735</v>
      </c>
      <c r="H29" s="20">
        <f t="shared" si="5"/>
        <v>22.209701923076924</v>
      </c>
    </row>
    <row r="30" spans="1:8" x14ac:dyDescent="0.2">
      <c r="A30" s="8">
        <f t="shared" si="6"/>
        <v>23</v>
      </c>
      <c r="B30" s="18">
        <v>47793.919999999998</v>
      </c>
      <c r="C30" s="18">
        <f t="shared" si="0"/>
        <v>47793.919999999998</v>
      </c>
      <c r="D30" s="18">
        <f t="shared" si="1"/>
        <v>3982.8266666666664</v>
      </c>
      <c r="E30" s="19">
        <f t="shared" si="2"/>
        <v>24.187206477732794</v>
      </c>
      <c r="F30" s="19">
        <f t="shared" si="3"/>
        <v>12.093603238866397</v>
      </c>
      <c r="G30" s="19">
        <f t="shared" si="4"/>
        <v>4.8374412955465589</v>
      </c>
      <c r="H30" s="20">
        <f t="shared" si="5"/>
        <v>22.977846153846151</v>
      </c>
    </row>
    <row r="31" spans="1:8" x14ac:dyDescent="0.2">
      <c r="A31" s="8">
        <f t="shared" si="6"/>
        <v>24</v>
      </c>
      <c r="B31" s="18">
        <v>49374.45</v>
      </c>
      <c r="C31" s="18">
        <f t="shared" si="0"/>
        <v>49374.45</v>
      </c>
      <c r="D31" s="18">
        <f t="shared" si="1"/>
        <v>4114.5374999999995</v>
      </c>
      <c r="E31" s="19">
        <f t="shared" si="2"/>
        <v>24.98706983805668</v>
      </c>
      <c r="F31" s="19">
        <f t="shared" si="3"/>
        <v>12.49353491902834</v>
      </c>
      <c r="G31" s="19">
        <f t="shared" si="4"/>
        <v>4.9974139676113358</v>
      </c>
      <c r="H31" s="20">
        <f t="shared" si="5"/>
        <v>23.737716346153846</v>
      </c>
    </row>
    <row r="32" spans="1:8" x14ac:dyDescent="0.2">
      <c r="A32" s="8">
        <f t="shared" si="6"/>
        <v>25</v>
      </c>
      <c r="B32" s="18">
        <v>49481.23</v>
      </c>
      <c r="C32" s="18">
        <f t="shared" si="0"/>
        <v>49481.23</v>
      </c>
      <c r="D32" s="18">
        <f t="shared" si="1"/>
        <v>4123.4358333333339</v>
      </c>
      <c r="E32" s="19">
        <f t="shared" si="2"/>
        <v>25.041108299595145</v>
      </c>
      <c r="F32" s="19">
        <f t="shared" si="3"/>
        <v>12.520554149797572</v>
      </c>
      <c r="G32" s="19">
        <f t="shared" si="4"/>
        <v>5.0082216599190286</v>
      </c>
      <c r="H32" s="20">
        <f t="shared" si="5"/>
        <v>23.789052884615387</v>
      </c>
    </row>
    <row r="33" spans="1:8" x14ac:dyDescent="0.2">
      <c r="A33" s="8">
        <f t="shared" si="6"/>
        <v>26</v>
      </c>
      <c r="B33" s="18">
        <v>49564.26</v>
      </c>
      <c r="C33" s="18">
        <f t="shared" si="0"/>
        <v>49564.26</v>
      </c>
      <c r="D33" s="18">
        <f t="shared" si="1"/>
        <v>4130.3550000000005</v>
      </c>
      <c r="E33" s="19">
        <f t="shared" si="2"/>
        <v>25.083127530364372</v>
      </c>
      <c r="F33" s="19">
        <f t="shared" si="3"/>
        <v>12.541563765182186</v>
      </c>
      <c r="G33" s="19">
        <f t="shared" si="4"/>
        <v>5.0166255060728746</v>
      </c>
      <c r="H33" s="20">
        <f t="shared" si="5"/>
        <v>23.828971153846155</v>
      </c>
    </row>
    <row r="34" spans="1:8" x14ac:dyDescent="0.2">
      <c r="A34" s="8">
        <f t="shared" si="6"/>
        <v>27</v>
      </c>
      <c r="B34" s="18">
        <v>49658.44</v>
      </c>
      <c r="C34" s="18">
        <f t="shared" si="0"/>
        <v>49658.44</v>
      </c>
      <c r="D34" s="18">
        <f t="shared" si="1"/>
        <v>4138.2033333333338</v>
      </c>
      <c r="E34" s="19">
        <f t="shared" si="2"/>
        <v>25.13078947368421</v>
      </c>
      <c r="F34" s="19">
        <f t="shared" si="3"/>
        <v>12.565394736842105</v>
      </c>
      <c r="G34" s="19">
        <f t="shared" si="4"/>
        <v>5.0261578947368424</v>
      </c>
      <c r="H34" s="20">
        <f t="shared" si="5"/>
        <v>23.87425</v>
      </c>
    </row>
    <row r="35" spans="1:8" x14ac:dyDescent="0.2">
      <c r="A35" s="8">
        <f t="shared" si="6"/>
        <v>28</v>
      </c>
      <c r="B35" s="18">
        <v>49729.73</v>
      </c>
      <c r="C35" s="18">
        <f t="shared" si="0"/>
        <v>49729.73</v>
      </c>
      <c r="D35" s="18">
        <f t="shared" si="1"/>
        <v>4144.1441666666669</v>
      </c>
      <c r="E35" s="19">
        <f t="shared" si="2"/>
        <v>25.166867408906885</v>
      </c>
      <c r="F35" s="19">
        <f t="shared" si="3"/>
        <v>12.583433704453443</v>
      </c>
      <c r="G35" s="19">
        <f t="shared" si="4"/>
        <v>5.0333734817813767</v>
      </c>
      <c r="H35" s="20">
        <f t="shared" si="5"/>
        <v>23.90852403846154</v>
      </c>
    </row>
    <row r="36" spans="1:8" x14ac:dyDescent="0.2">
      <c r="A36" s="8">
        <f t="shared" si="6"/>
        <v>29</v>
      </c>
      <c r="B36" s="18">
        <v>49795.75</v>
      </c>
      <c r="C36" s="18">
        <f t="shared" si="0"/>
        <v>49795.75</v>
      </c>
      <c r="D36" s="18">
        <f t="shared" si="1"/>
        <v>4149.645833333333</v>
      </c>
      <c r="E36" s="19">
        <f t="shared" si="2"/>
        <v>25.20027834008097</v>
      </c>
      <c r="F36" s="19">
        <f t="shared" si="3"/>
        <v>12.600139170040485</v>
      </c>
      <c r="G36" s="19">
        <f t="shared" si="4"/>
        <v>5.0400556680161941</v>
      </c>
      <c r="H36" s="20">
        <f t="shared" si="5"/>
        <v>23.940264423076922</v>
      </c>
    </row>
    <row r="37" spans="1:8" x14ac:dyDescent="0.2">
      <c r="A37" s="8">
        <f t="shared" si="6"/>
        <v>30</v>
      </c>
      <c r="B37" s="18">
        <v>49856.95</v>
      </c>
      <c r="C37" s="18">
        <f t="shared" si="0"/>
        <v>49856.95</v>
      </c>
      <c r="D37" s="18">
        <f t="shared" si="1"/>
        <v>4154.7458333333334</v>
      </c>
      <c r="E37" s="19">
        <f t="shared" si="2"/>
        <v>25.231249999999999</v>
      </c>
      <c r="F37" s="19">
        <f t="shared" si="3"/>
        <v>12.615625</v>
      </c>
      <c r="G37" s="19">
        <f t="shared" si="4"/>
        <v>5.0462499999999997</v>
      </c>
      <c r="H37" s="20">
        <f t="shared" si="5"/>
        <v>23.969687499999999</v>
      </c>
    </row>
    <row r="38" spans="1:8" x14ac:dyDescent="0.2">
      <c r="A38" s="8">
        <f t="shared" si="6"/>
        <v>31</v>
      </c>
      <c r="B38" s="18">
        <v>49913.59</v>
      </c>
      <c r="C38" s="18">
        <f t="shared" si="0"/>
        <v>49913.59</v>
      </c>
      <c r="D38" s="18">
        <f t="shared" si="1"/>
        <v>4159.4658333333327</v>
      </c>
      <c r="E38" s="19">
        <f t="shared" si="2"/>
        <v>25.259913967611336</v>
      </c>
      <c r="F38" s="19">
        <f t="shared" si="3"/>
        <v>12.629956983805668</v>
      </c>
      <c r="G38" s="19">
        <f t="shared" si="4"/>
        <v>5.0519827935222672</v>
      </c>
      <c r="H38" s="20">
        <f t="shared" si="5"/>
        <v>23.996918269230768</v>
      </c>
    </row>
    <row r="39" spans="1:8" x14ac:dyDescent="0.2">
      <c r="A39" s="8">
        <f t="shared" si="6"/>
        <v>32</v>
      </c>
      <c r="B39" s="18">
        <v>49966.06</v>
      </c>
      <c r="C39" s="18">
        <f t="shared" si="0"/>
        <v>49966.06</v>
      </c>
      <c r="D39" s="18">
        <f t="shared" si="1"/>
        <v>4163.8383333333331</v>
      </c>
      <c r="E39" s="19">
        <f t="shared" si="2"/>
        <v>25.286467611336032</v>
      </c>
      <c r="F39" s="19">
        <f t="shared" si="3"/>
        <v>12.643233805668016</v>
      </c>
      <c r="G39" s="19">
        <f t="shared" si="4"/>
        <v>5.0572935222672069</v>
      </c>
      <c r="H39" s="20">
        <f t="shared" si="5"/>
        <v>24.022144230769229</v>
      </c>
    </row>
    <row r="40" spans="1:8" x14ac:dyDescent="0.2">
      <c r="A40" s="8">
        <f t="shared" si="6"/>
        <v>33</v>
      </c>
      <c r="B40" s="18">
        <v>50014.63</v>
      </c>
      <c r="C40" s="18">
        <f t="shared" si="0"/>
        <v>50014.63</v>
      </c>
      <c r="D40" s="18">
        <f t="shared" si="1"/>
        <v>4167.8858333333328</v>
      </c>
      <c r="E40" s="19">
        <f t="shared" si="2"/>
        <v>25.311047570850199</v>
      </c>
      <c r="F40" s="19">
        <f t="shared" si="3"/>
        <v>12.6555237854251</v>
      </c>
      <c r="G40" s="19">
        <f t="shared" si="4"/>
        <v>5.0622095141700401</v>
      </c>
      <c r="H40" s="20">
        <f t="shared" si="5"/>
        <v>24.045495192307691</v>
      </c>
    </row>
    <row r="41" spans="1:8" x14ac:dyDescent="0.2">
      <c r="A41" s="8">
        <f t="shared" si="6"/>
        <v>34</v>
      </c>
      <c r="B41" s="18">
        <v>50059.63</v>
      </c>
      <c r="C41" s="18">
        <f t="shared" si="0"/>
        <v>50059.63</v>
      </c>
      <c r="D41" s="18">
        <f t="shared" si="1"/>
        <v>4171.6358333333328</v>
      </c>
      <c r="E41" s="19">
        <f t="shared" si="2"/>
        <v>25.333820850202429</v>
      </c>
      <c r="F41" s="19">
        <f t="shared" si="3"/>
        <v>12.666910425101214</v>
      </c>
      <c r="G41" s="19">
        <f t="shared" si="4"/>
        <v>5.0667641700404857</v>
      </c>
      <c r="H41" s="20">
        <f t="shared" si="5"/>
        <v>24.067129807692307</v>
      </c>
    </row>
    <row r="42" spans="1:8" x14ac:dyDescent="0.2">
      <c r="A42" s="21">
        <f t="shared" si="6"/>
        <v>35</v>
      </c>
      <c r="B42" s="22">
        <v>50101.26</v>
      </c>
      <c r="C42" s="22">
        <f t="shared" si="0"/>
        <v>50101.26</v>
      </c>
      <c r="D42" s="22">
        <f t="shared" si="1"/>
        <v>4175.1050000000005</v>
      </c>
      <c r="E42" s="23">
        <f t="shared" si="2"/>
        <v>25.354888663967614</v>
      </c>
      <c r="F42" s="23">
        <f t="shared" si="3"/>
        <v>12.677444331983807</v>
      </c>
      <c r="G42" s="23">
        <f t="shared" si="4"/>
        <v>5.0709777327935228</v>
      </c>
      <c r="H42" s="24">
        <f t="shared" si="5"/>
        <v>24.087144230769233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25</v>
      </c>
      <c r="B1" s="1" t="s">
        <v>63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32273.3</v>
      </c>
      <c r="C7" s="18">
        <f t="shared" ref="C7:C42" si="0">B7*$D$3</f>
        <v>32273.3</v>
      </c>
      <c r="D7" s="18">
        <f t="shared" ref="D7:D42" si="1">B7/12*$D$3</f>
        <v>2689.4416666666666</v>
      </c>
      <c r="E7" s="19">
        <f t="shared" ref="E7:E42" si="2">C7/1976</f>
        <v>16.332641700404857</v>
      </c>
      <c r="F7" s="19">
        <f>E7/2</f>
        <v>8.1663208502024283</v>
      </c>
      <c r="G7" s="19">
        <f>E7/5</f>
        <v>3.2665283400809715</v>
      </c>
      <c r="H7" s="20">
        <f>C7/2080</f>
        <v>15.516009615384615</v>
      </c>
    </row>
    <row r="8" spans="1:8" x14ac:dyDescent="0.2">
      <c r="A8" s="8">
        <f>A7+1</f>
        <v>1</v>
      </c>
      <c r="B8" s="18">
        <v>32687.5</v>
      </c>
      <c r="C8" s="18">
        <f t="shared" si="0"/>
        <v>32687.5</v>
      </c>
      <c r="D8" s="18">
        <f t="shared" si="1"/>
        <v>2723.9583333333335</v>
      </c>
      <c r="E8" s="19">
        <f t="shared" si="2"/>
        <v>16.542257085020243</v>
      </c>
      <c r="F8" s="19">
        <f t="shared" ref="F8:F42" si="3">E8/2</f>
        <v>8.2711285425101213</v>
      </c>
      <c r="G8" s="19">
        <f t="shared" ref="G8:G42" si="4">E8/5</f>
        <v>3.3084514170040484</v>
      </c>
      <c r="H8" s="20">
        <f t="shared" ref="H8:H42" si="5">C8/2080</f>
        <v>15.71514423076923</v>
      </c>
    </row>
    <row r="9" spans="1:8" x14ac:dyDescent="0.2">
      <c r="A9" s="8">
        <f t="shared" ref="A9:A42" si="6">A8+1</f>
        <v>2</v>
      </c>
      <c r="B9" s="18">
        <v>33605.57</v>
      </c>
      <c r="C9" s="18">
        <f t="shared" si="0"/>
        <v>33605.57</v>
      </c>
      <c r="D9" s="18">
        <f t="shared" si="1"/>
        <v>2800.4641666666666</v>
      </c>
      <c r="E9" s="19">
        <f t="shared" si="2"/>
        <v>17.006867408906881</v>
      </c>
      <c r="F9" s="19">
        <f t="shared" si="3"/>
        <v>8.5034337044534407</v>
      </c>
      <c r="G9" s="19">
        <f t="shared" si="4"/>
        <v>3.4013734817813761</v>
      </c>
      <c r="H9" s="20">
        <f t="shared" si="5"/>
        <v>16.156524038461537</v>
      </c>
    </row>
    <row r="10" spans="1:8" x14ac:dyDescent="0.2">
      <c r="A10" s="8">
        <f t="shared" si="6"/>
        <v>3</v>
      </c>
      <c r="B10" s="18">
        <v>34489.31</v>
      </c>
      <c r="C10" s="18">
        <f t="shared" si="0"/>
        <v>34489.31</v>
      </c>
      <c r="D10" s="18">
        <f t="shared" si="1"/>
        <v>2874.1091666666666</v>
      </c>
      <c r="E10" s="19">
        <f t="shared" si="2"/>
        <v>17.454104251012144</v>
      </c>
      <c r="F10" s="19">
        <f t="shared" si="3"/>
        <v>8.7270521255060718</v>
      </c>
      <c r="G10" s="19">
        <f t="shared" si="4"/>
        <v>3.4908208502024287</v>
      </c>
      <c r="H10" s="20">
        <f t="shared" si="5"/>
        <v>16.581399038461537</v>
      </c>
    </row>
    <row r="11" spans="1:8" x14ac:dyDescent="0.2">
      <c r="A11" s="8">
        <f t="shared" si="6"/>
        <v>4</v>
      </c>
      <c r="B11" s="18">
        <v>35379.230000000003</v>
      </c>
      <c r="C11" s="18">
        <f t="shared" si="0"/>
        <v>35379.230000000003</v>
      </c>
      <c r="D11" s="18">
        <f t="shared" si="1"/>
        <v>2948.2691666666669</v>
      </c>
      <c r="E11" s="19">
        <f t="shared" si="2"/>
        <v>17.904468623481783</v>
      </c>
      <c r="F11" s="19">
        <f t="shared" si="3"/>
        <v>8.9522343117408916</v>
      </c>
      <c r="G11" s="19">
        <f t="shared" si="4"/>
        <v>3.5808937246963568</v>
      </c>
      <c r="H11" s="20">
        <f t="shared" si="5"/>
        <v>17.009245192307695</v>
      </c>
    </row>
    <row r="12" spans="1:8" x14ac:dyDescent="0.2">
      <c r="A12" s="8">
        <f t="shared" si="6"/>
        <v>5</v>
      </c>
      <c r="B12" s="18">
        <v>36112.559999999998</v>
      </c>
      <c r="C12" s="18">
        <f t="shared" si="0"/>
        <v>36112.559999999998</v>
      </c>
      <c r="D12" s="18">
        <f t="shared" si="1"/>
        <v>3009.3799999999997</v>
      </c>
      <c r="E12" s="19">
        <f t="shared" si="2"/>
        <v>18.275587044534412</v>
      </c>
      <c r="F12" s="19">
        <f t="shared" si="3"/>
        <v>9.1377935222672058</v>
      </c>
      <c r="G12" s="19">
        <f t="shared" si="4"/>
        <v>3.6551174089068823</v>
      </c>
      <c r="H12" s="20">
        <f t="shared" si="5"/>
        <v>17.361807692307693</v>
      </c>
    </row>
    <row r="13" spans="1:8" x14ac:dyDescent="0.2">
      <c r="A13" s="8">
        <f t="shared" si="6"/>
        <v>6</v>
      </c>
      <c r="B13" s="18">
        <v>37145.32</v>
      </c>
      <c r="C13" s="18">
        <f t="shared" si="0"/>
        <v>37145.32</v>
      </c>
      <c r="D13" s="18">
        <f t="shared" si="1"/>
        <v>3095.4433333333332</v>
      </c>
      <c r="E13" s="19">
        <f t="shared" si="2"/>
        <v>18.798238866396762</v>
      </c>
      <c r="F13" s="19">
        <f t="shared" si="3"/>
        <v>9.3991194331983809</v>
      </c>
      <c r="G13" s="19">
        <f t="shared" si="4"/>
        <v>3.7596477732793523</v>
      </c>
      <c r="H13" s="20">
        <f t="shared" si="5"/>
        <v>17.858326923076923</v>
      </c>
    </row>
    <row r="14" spans="1:8" x14ac:dyDescent="0.2">
      <c r="A14" s="8">
        <f t="shared" si="6"/>
        <v>7</v>
      </c>
      <c r="B14" s="18">
        <v>37750.93</v>
      </c>
      <c r="C14" s="18">
        <f t="shared" si="0"/>
        <v>37750.93</v>
      </c>
      <c r="D14" s="18">
        <f t="shared" si="1"/>
        <v>3145.9108333333334</v>
      </c>
      <c r="E14" s="19">
        <f t="shared" si="2"/>
        <v>19.104721659919029</v>
      </c>
      <c r="F14" s="19">
        <f t="shared" si="3"/>
        <v>9.5523608299595146</v>
      </c>
      <c r="G14" s="19">
        <f t="shared" si="4"/>
        <v>3.8209443319838057</v>
      </c>
      <c r="H14" s="20">
        <f t="shared" si="5"/>
        <v>18.149485576923077</v>
      </c>
    </row>
    <row r="15" spans="1:8" x14ac:dyDescent="0.2">
      <c r="A15" s="8">
        <f t="shared" si="6"/>
        <v>8</v>
      </c>
      <c r="B15" s="18">
        <v>38778.26</v>
      </c>
      <c r="C15" s="18">
        <f t="shared" si="0"/>
        <v>38778.26</v>
      </c>
      <c r="D15" s="18">
        <f t="shared" si="1"/>
        <v>3231.521666666667</v>
      </c>
      <c r="E15" s="19">
        <f t="shared" si="2"/>
        <v>19.624625506072874</v>
      </c>
      <c r="F15" s="19">
        <f t="shared" si="3"/>
        <v>9.8123127530364371</v>
      </c>
      <c r="G15" s="19">
        <f t="shared" si="4"/>
        <v>3.9249251012145749</v>
      </c>
      <c r="H15" s="20">
        <f t="shared" si="5"/>
        <v>18.643394230769232</v>
      </c>
    </row>
    <row r="16" spans="1:8" x14ac:dyDescent="0.2">
      <c r="A16" s="8">
        <f t="shared" si="6"/>
        <v>9</v>
      </c>
      <c r="B16" s="18">
        <v>39319.46</v>
      </c>
      <c r="C16" s="18">
        <f t="shared" si="0"/>
        <v>39319.46</v>
      </c>
      <c r="D16" s="18">
        <f t="shared" si="1"/>
        <v>3276.6216666666664</v>
      </c>
      <c r="E16" s="19">
        <f t="shared" si="2"/>
        <v>19.898512145748988</v>
      </c>
      <c r="F16" s="19">
        <f t="shared" si="3"/>
        <v>9.9492560728744941</v>
      </c>
      <c r="G16" s="19">
        <f t="shared" si="4"/>
        <v>3.9797024291497975</v>
      </c>
      <c r="H16" s="20">
        <f t="shared" si="5"/>
        <v>18.903586538461539</v>
      </c>
    </row>
    <row r="17" spans="1:8" x14ac:dyDescent="0.2">
      <c r="A17" s="8">
        <f t="shared" si="6"/>
        <v>10</v>
      </c>
      <c r="B17" s="18">
        <v>40284.33</v>
      </c>
      <c r="C17" s="18">
        <f t="shared" si="0"/>
        <v>40284.33</v>
      </c>
      <c r="D17" s="18">
        <f t="shared" si="1"/>
        <v>3357.0275000000001</v>
      </c>
      <c r="E17" s="19">
        <f t="shared" si="2"/>
        <v>20.386806680161943</v>
      </c>
      <c r="F17" s="19">
        <f t="shared" si="3"/>
        <v>10.193403340080971</v>
      </c>
      <c r="G17" s="19">
        <f t="shared" si="4"/>
        <v>4.0773613360323884</v>
      </c>
      <c r="H17" s="20">
        <f t="shared" si="5"/>
        <v>19.367466346153847</v>
      </c>
    </row>
    <row r="18" spans="1:8" x14ac:dyDescent="0.2">
      <c r="A18" s="8">
        <f t="shared" si="6"/>
        <v>11</v>
      </c>
      <c r="B18" s="18">
        <v>40765.129999999997</v>
      </c>
      <c r="C18" s="18">
        <f t="shared" si="0"/>
        <v>40765.129999999997</v>
      </c>
      <c r="D18" s="18">
        <f t="shared" si="1"/>
        <v>3397.0941666666663</v>
      </c>
      <c r="E18" s="19">
        <f t="shared" si="2"/>
        <v>20.630126518218621</v>
      </c>
      <c r="F18" s="19">
        <f t="shared" si="3"/>
        <v>10.31506325910931</v>
      </c>
      <c r="G18" s="19">
        <f t="shared" si="4"/>
        <v>4.1260253036437238</v>
      </c>
      <c r="H18" s="20">
        <f t="shared" si="5"/>
        <v>19.598620192307692</v>
      </c>
    </row>
    <row r="19" spans="1:8" x14ac:dyDescent="0.2">
      <c r="A19" s="8">
        <f t="shared" si="6"/>
        <v>12</v>
      </c>
      <c r="B19" s="18">
        <v>41671.68</v>
      </c>
      <c r="C19" s="18">
        <f t="shared" si="0"/>
        <v>41671.68</v>
      </c>
      <c r="D19" s="18">
        <f t="shared" si="1"/>
        <v>3472.64</v>
      </c>
      <c r="E19" s="19">
        <f t="shared" si="2"/>
        <v>21.088906882591093</v>
      </c>
      <c r="F19" s="19">
        <f t="shared" si="3"/>
        <v>10.544453441295547</v>
      </c>
      <c r="G19" s="19">
        <f t="shared" si="4"/>
        <v>4.2177813765182188</v>
      </c>
      <c r="H19" s="20">
        <f t="shared" si="5"/>
        <v>20.034461538461539</v>
      </c>
    </row>
    <row r="20" spans="1:8" x14ac:dyDescent="0.2">
      <c r="A20" s="8">
        <f t="shared" si="6"/>
        <v>13</v>
      </c>
      <c r="B20" s="18">
        <v>42097.01</v>
      </c>
      <c r="C20" s="18">
        <f t="shared" si="0"/>
        <v>42097.01</v>
      </c>
      <c r="D20" s="18">
        <f t="shared" si="1"/>
        <v>3508.084166666667</v>
      </c>
      <c r="E20" s="19">
        <f t="shared" si="2"/>
        <v>21.304154858299597</v>
      </c>
      <c r="F20" s="19">
        <f t="shared" si="3"/>
        <v>10.652077429149799</v>
      </c>
      <c r="G20" s="19">
        <f t="shared" si="4"/>
        <v>4.2608309716599191</v>
      </c>
      <c r="H20" s="20">
        <f t="shared" si="5"/>
        <v>20.238947115384615</v>
      </c>
    </row>
    <row r="21" spans="1:8" x14ac:dyDescent="0.2">
      <c r="A21" s="8">
        <f t="shared" si="6"/>
        <v>14</v>
      </c>
      <c r="B21" s="18">
        <v>42950.080000000002</v>
      </c>
      <c r="C21" s="18">
        <f t="shared" si="0"/>
        <v>42950.080000000002</v>
      </c>
      <c r="D21" s="18">
        <f t="shared" si="1"/>
        <v>3579.1733333333336</v>
      </c>
      <c r="E21" s="19">
        <f t="shared" si="2"/>
        <v>21.73587044534413</v>
      </c>
      <c r="F21" s="19">
        <f t="shared" si="3"/>
        <v>10.867935222672065</v>
      </c>
      <c r="G21" s="19">
        <f t="shared" si="4"/>
        <v>4.347174089068826</v>
      </c>
      <c r="H21" s="20">
        <f t="shared" si="5"/>
        <v>20.649076923076922</v>
      </c>
    </row>
    <row r="22" spans="1:8" x14ac:dyDescent="0.2">
      <c r="A22" s="8">
        <f t="shared" si="6"/>
        <v>15</v>
      </c>
      <c r="B22" s="18">
        <v>43325.96</v>
      </c>
      <c r="C22" s="18">
        <f t="shared" si="0"/>
        <v>43325.96</v>
      </c>
      <c r="D22" s="18">
        <f t="shared" si="1"/>
        <v>3610.4966666666664</v>
      </c>
      <c r="E22" s="19">
        <f t="shared" si="2"/>
        <v>21.926093117408907</v>
      </c>
      <c r="F22" s="19">
        <f t="shared" si="3"/>
        <v>10.963046558704454</v>
      </c>
      <c r="G22" s="19">
        <f t="shared" si="4"/>
        <v>4.3852186234817818</v>
      </c>
      <c r="H22" s="20">
        <f t="shared" si="5"/>
        <v>20.82978846153846</v>
      </c>
    </row>
    <row r="23" spans="1:8" x14ac:dyDescent="0.2">
      <c r="A23" s="8">
        <f t="shared" si="6"/>
        <v>16</v>
      </c>
      <c r="B23" s="18">
        <v>44300.41</v>
      </c>
      <c r="C23" s="18">
        <f t="shared" si="0"/>
        <v>44300.41</v>
      </c>
      <c r="D23" s="18">
        <f t="shared" si="1"/>
        <v>3691.7008333333338</v>
      </c>
      <c r="E23" s="19">
        <f t="shared" si="2"/>
        <v>22.419235829959515</v>
      </c>
      <c r="F23" s="19">
        <f t="shared" si="3"/>
        <v>11.209617914979757</v>
      </c>
      <c r="G23" s="19">
        <f t="shared" si="4"/>
        <v>4.4838471659919028</v>
      </c>
      <c r="H23" s="20">
        <f t="shared" si="5"/>
        <v>21.298274038461539</v>
      </c>
    </row>
    <row r="24" spans="1:8" x14ac:dyDescent="0.2">
      <c r="A24" s="8">
        <f t="shared" si="6"/>
        <v>17</v>
      </c>
      <c r="B24" s="18">
        <v>44535.21</v>
      </c>
      <c r="C24" s="18">
        <f t="shared" si="0"/>
        <v>44535.21</v>
      </c>
      <c r="D24" s="18">
        <f t="shared" si="1"/>
        <v>3711.2674999999999</v>
      </c>
      <c r="E24" s="19">
        <f t="shared" si="2"/>
        <v>22.538061740890686</v>
      </c>
      <c r="F24" s="19">
        <f t="shared" si="3"/>
        <v>11.269030870445343</v>
      </c>
      <c r="G24" s="19">
        <f t="shared" si="4"/>
        <v>4.5076123481781369</v>
      </c>
      <c r="H24" s="20">
        <f t="shared" si="5"/>
        <v>21.411158653846154</v>
      </c>
    </row>
    <row r="25" spans="1:8" x14ac:dyDescent="0.2">
      <c r="A25" s="8">
        <f t="shared" si="6"/>
        <v>18</v>
      </c>
      <c r="B25" s="18">
        <v>46009.94</v>
      </c>
      <c r="C25" s="18">
        <f t="shared" si="0"/>
        <v>46009.94</v>
      </c>
      <c r="D25" s="18">
        <f t="shared" si="1"/>
        <v>3834.1616666666669</v>
      </c>
      <c r="E25" s="19">
        <f t="shared" si="2"/>
        <v>23.28438259109312</v>
      </c>
      <c r="F25" s="19">
        <f t="shared" si="3"/>
        <v>11.64219129554656</v>
      </c>
      <c r="G25" s="19">
        <f t="shared" si="4"/>
        <v>4.656876518218624</v>
      </c>
      <c r="H25" s="20">
        <f t="shared" si="5"/>
        <v>22.120163461538464</v>
      </c>
    </row>
    <row r="26" spans="1:8" x14ac:dyDescent="0.2">
      <c r="A26" s="8">
        <f t="shared" si="6"/>
        <v>19</v>
      </c>
      <c r="B26" s="18">
        <v>46028.34</v>
      </c>
      <c r="C26" s="18">
        <f t="shared" si="0"/>
        <v>46028.34</v>
      </c>
      <c r="D26" s="18">
        <f t="shared" si="1"/>
        <v>3835.6949999999997</v>
      </c>
      <c r="E26" s="19">
        <f t="shared" si="2"/>
        <v>23.293694331983804</v>
      </c>
      <c r="F26" s="19">
        <f t="shared" si="3"/>
        <v>11.646847165991902</v>
      </c>
      <c r="G26" s="19">
        <f t="shared" si="4"/>
        <v>4.658738866396761</v>
      </c>
      <c r="H26" s="20">
        <f t="shared" si="5"/>
        <v>22.129009615384614</v>
      </c>
    </row>
    <row r="27" spans="1:8" x14ac:dyDescent="0.2">
      <c r="A27" s="8">
        <f t="shared" si="6"/>
        <v>20</v>
      </c>
      <c r="B27" s="18">
        <v>47719.48</v>
      </c>
      <c r="C27" s="18">
        <f t="shared" si="0"/>
        <v>47719.48</v>
      </c>
      <c r="D27" s="18">
        <f t="shared" si="1"/>
        <v>3976.6233333333334</v>
      </c>
      <c r="E27" s="19">
        <f t="shared" si="2"/>
        <v>24.149534412955468</v>
      </c>
      <c r="F27" s="19">
        <f t="shared" si="3"/>
        <v>12.074767206477734</v>
      </c>
      <c r="G27" s="19">
        <f t="shared" si="4"/>
        <v>4.8299068825910938</v>
      </c>
      <c r="H27" s="20">
        <f t="shared" si="5"/>
        <v>22.942057692307692</v>
      </c>
    </row>
    <row r="28" spans="1:8" x14ac:dyDescent="0.2">
      <c r="A28" s="8">
        <f t="shared" si="6"/>
        <v>21</v>
      </c>
      <c r="B28" s="18">
        <v>47737.87</v>
      </c>
      <c r="C28" s="18">
        <f t="shared" si="0"/>
        <v>47737.87</v>
      </c>
      <c r="D28" s="18">
        <f t="shared" si="1"/>
        <v>3978.1558333333337</v>
      </c>
      <c r="E28" s="19">
        <f t="shared" si="2"/>
        <v>24.15884109311741</v>
      </c>
      <c r="F28" s="19">
        <f t="shared" si="3"/>
        <v>12.079420546558705</v>
      </c>
      <c r="G28" s="19">
        <f t="shared" si="4"/>
        <v>4.8317682186234823</v>
      </c>
      <c r="H28" s="20">
        <f t="shared" si="5"/>
        <v>22.950899038461539</v>
      </c>
    </row>
    <row r="29" spans="1:8" x14ac:dyDescent="0.2">
      <c r="A29" s="8">
        <f t="shared" si="6"/>
        <v>22</v>
      </c>
      <c r="B29" s="18">
        <v>49429.05</v>
      </c>
      <c r="C29" s="18">
        <f t="shared" si="0"/>
        <v>49429.05</v>
      </c>
      <c r="D29" s="18">
        <f t="shared" si="1"/>
        <v>4119.0875000000005</v>
      </c>
      <c r="E29" s="19">
        <f t="shared" si="2"/>
        <v>25.014701417004051</v>
      </c>
      <c r="F29" s="19">
        <f t="shared" si="3"/>
        <v>12.507350708502026</v>
      </c>
      <c r="G29" s="19">
        <f t="shared" si="4"/>
        <v>5.0029402834008101</v>
      </c>
      <c r="H29" s="20">
        <f t="shared" si="5"/>
        <v>23.763966346153847</v>
      </c>
    </row>
    <row r="30" spans="1:8" x14ac:dyDescent="0.2">
      <c r="A30" s="8">
        <f t="shared" si="6"/>
        <v>23</v>
      </c>
      <c r="B30" s="18">
        <v>51138.59</v>
      </c>
      <c r="C30" s="18">
        <f t="shared" si="0"/>
        <v>51138.59</v>
      </c>
      <c r="D30" s="18">
        <f t="shared" si="1"/>
        <v>4261.5491666666667</v>
      </c>
      <c r="E30" s="19">
        <f t="shared" si="2"/>
        <v>25.879853238866396</v>
      </c>
      <c r="F30" s="19">
        <f t="shared" si="3"/>
        <v>12.939926619433198</v>
      </c>
      <c r="G30" s="19">
        <f t="shared" si="4"/>
        <v>5.175970647773279</v>
      </c>
      <c r="H30" s="20">
        <f t="shared" si="5"/>
        <v>24.585860576923075</v>
      </c>
    </row>
    <row r="31" spans="1:8" x14ac:dyDescent="0.2">
      <c r="A31" s="8">
        <f t="shared" si="6"/>
        <v>24</v>
      </c>
      <c r="B31" s="18">
        <v>52829.74</v>
      </c>
      <c r="C31" s="18">
        <f t="shared" si="0"/>
        <v>52829.74</v>
      </c>
      <c r="D31" s="18">
        <f t="shared" si="1"/>
        <v>4402.4783333333335</v>
      </c>
      <c r="E31" s="19">
        <f t="shared" si="2"/>
        <v>26.735698380566802</v>
      </c>
      <c r="F31" s="19">
        <f t="shared" si="3"/>
        <v>13.367849190283401</v>
      </c>
      <c r="G31" s="19">
        <f t="shared" si="4"/>
        <v>5.3471396761133603</v>
      </c>
      <c r="H31" s="20">
        <f t="shared" si="5"/>
        <v>25.398913461538459</v>
      </c>
    </row>
    <row r="32" spans="1:8" x14ac:dyDescent="0.2">
      <c r="A32" s="8">
        <f t="shared" si="6"/>
        <v>25</v>
      </c>
      <c r="B32" s="18">
        <v>52944.02</v>
      </c>
      <c r="C32" s="18">
        <f t="shared" si="0"/>
        <v>52944.02</v>
      </c>
      <c r="D32" s="18">
        <f t="shared" si="1"/>
        <v>4412.0016666666661</v>
      </c>
      <c r="E32" s="19">
        <f t="shared" si="2"/>
        <v>26.793532388663966</v>
      </c>
      <c r="F32" s="19">
        <f t="shared" si="3"/>
        <v>13.396766194331983</v>
      </c>
      <c r="G32" s="19">
        <f t="shared" si="4"/>
        <v>5.3587064777327935</v>
      </c>
      <c r="H32" s="20">
        <f t="shared" si="5"/>
        <v>25.453855769230767</v>
      </c>
    </row>
    <row r="33" spans="1:8" x14ac:dyDescent="0.2">
      <c r="A33" s="8">
        <f t="shared" si="6"/>
        <v>26</v>
      </c>
      <c r="B33" s="18">
        <v>53032.86</v>
      </c>
      <c r="C33" s="18">
        <f t="shared" si="0"/>
        <v>53032.86</v>
      </c>
      <c r="D33" s="18">
        <f t="shared" si="1"/>
        <v>4419.4049999999997</v>
      </c>
      <c r="E33" s="19">
        <f t="shared" si="2"/>
        <v>26.838491902834008</v>
      </c>
      <c r="F33" s="19">
        <f t="shared" si="3"/>
        <v>13.419245951417004</v>
      </c>
      <c r="G33" s="19">
        <f t="shared" si="4"/>
        <v>5.3676983805668019</v>
      </c>
      <c r="H33" s="20">
        <f t="shared" si="5"/>
        <v>25.49656730769231</v>
      </c>
    </row>
    <row r="34" spans="1:8" x14ac:dyDescent="0.2">
      <c r="A34" s="8">
        <f t="shared" si="6"/>
        <v>27</v>
      </c>
      <c r="B34" s="18">
        <v>53133.61</v>
      </c>
      <c r="C34" s="18">
        <f t="shared" si="0"/>
        <v>53133.61</v>
      </c>
      <c r="D34" s="18">
        <f t="shared" si="1"/>
        <v>4427.8008333333337</v>
      </c>
      <c r="E34" s="19">
        <f t="shared" si="2"/>
        <v>26.889478744939272</v>
      </c>
      <c r="F34" s="19">
        <f t="shared" si="3"/>
        <v>13.444739372469636</v>
      </c>
      <c r="G34" s="19">
        <f t="shared" si="4"/>
        <v>5.3778957489878545</v>
      </c>
      <c r="H34" s="20">
        <f t="shared" si="5"/>
        <v>25.545004807692308</v>
      </c>
    </row>
    <row r="35" spans="1:8" x14ac:dyDescent="0.2">
      <c r="A35" s="8">
        <f t="shared" si="6"/>
        <v>28</v>
      </c>
      <c r="B35" s="18">
        <v>53209.9</v>
      </c>
      <c r="C35" s="18">
        <f t="shared" si="0"/>
        <v>53209.9</v>
      </c>
      <c r="D35" s="18">
        <f t="shared" si="1"/>
        <v>4434.1583333333338</v>
      </c>
      <c r="E35" s="19">
        <f t="shared" si="2"/>
        <v>26.928087044534415</v>
      </c>
      <c r="F35" s="19">
        <f t="shared" si="3"/>
        <v>13.464043522267207</v>
      </c>
      <c r="G35" s="19">
        <f t="shared" si="4"/>
        <v>5.3856174089068833</v>
      </c>
      <c r="H35" s="20">
        <f t="shared" si="5"/>
        <v>25.581682692307695</v>
      </c>
    </row>
    <row r="36" spans="1:8" x14ac:dyDescent="0.2">
      <c r="A36" s="8">
        <f t="shared" si="6"/>
        <v>29</v>
      </c>
      <c r="B36" s="18">
        <v>53280.53</v>
      </c>
      <c r="C36" s="18">
        <f t="shared" si="0"/>
        <v>53280.53</v>
      </c>
      <c r="D36" s="18">
        <f t="shared" si="1"/>
        <v>4440.0441666666666</v>
      </c>
      <c r="E36" s="19">
        <f t="shared" si="2"/>
        <v>26.963830971659917</v>
      </c>
      <c r="F36" s="19">
        <f t="shared" si="3"/>
        <v>13.481915485829958</v>
      </c>
      <c r="G36" s="19">
        <f t="shared" si="4"/>
        <v>5.3927661943319833</v>
      </c>
      <c r="H36" s="20">
        <f t="shared" si="5"/>
        <v>25.615639423076921</v>
      </c>
    </row>
    <row r="37" spans="1:8" x14ac:dyDescent="0.2">
      <c r="A37" s="8">
        <f t="shared" si="6"/>
        <v>30</v>
      </c>
      <c r="B37" s="18">
        <v>53346.02</v>
      </c>
      <c r="C37" s="18">
        <f t="shared" si="0"/>
        <v>53346.02</v>
      </c>
      <c r="D37" s="18">
        <f t="shared" si="1"/>
        <v>4445.5016666666661</v>
      </c>
      <c r="E37" s="19">
        <f t="shared" si="2"/>
        <v>26.996973684210523</v>
      </c>
      <c r="F37" s="19">
        <f t="shared" si="3"/>
        <v>13.498486842105262</v>
      </c>
      <c r="G37" s="19">
        <f t="shared" si="4"/>
        <v>5.3993947368421047</v>
      </c>
      <c r="H37" s="20">
        <f t="shared" si="5"/>
        <v>25.647124999999999</v>
      </c>
    </row>
    <row r="38" spans="1:8" x14ac:dyDescent="0.2">
      <c r="A38" s="8">
        <f t="shared" si="6"/>
        <v>31</v>
      </c>
      <c r="B38" s="18">
        <v>53406.62</v>
      </c>
      <c r="C38" s="18">
        <f t="shared" si="0"/>
        <v>53406.62</v>
      </c>
      <c r="D38" s="18">
        <f t="shared" si="1"/>
        <v>4450.5516666666672</v>
      </c>
      <c r="E38" s="19">
        <f t="shared" si="2"/>
        <v>27.02764170040486</v>
      </c>
      <c r="F38" s="19">
        <f t="shared" si="3"/>
        <v>13.51382085020243</v>
      </c>
      <c r="G38" s="19">
        <f t="shared" si="4"/>
        <v>5.4055283400809717</v>
      </c>
      <c r="H38" s="20">
        <f t="shared" si="5"/>
        <v>25.676259615384616</v>
      </c>
    </row>
    <row r="39" spans="1:8" x14ac:dyDescent="0.2">
      <c r="A39" s="8">
        <f t="shared" si="6"/>
        <v>32</v>
      </c>
      <c r="B39" s="18">
        <v>53462.76</v>
      </c>
      <c r="C39" s="18">
        <f t="shared" si="0"/>
        <v>53462.76</v>
      </c>
      <c r="D39" s="18">
        <f t="shared" si="1"/>
        <v>4455.2300000000005</v>
      </c>
      <c r="E39" s="19">
        <f t="shared" si="2"/>
        <v>27.056052631578947</v>
      </c>
      <c r="F39" s="19">
        <f t="shared" si="3"/>
        <v>13.528026315789473</v>
      </c>
      <c r="G39" s="19">
        <f t="shared" si="4"/>
        <v>5.4112105263157897</v>
      </c>
      <c r="H39" s="20">
        <f t="shared" si="5"/>
        <v>25.703250000000001</v>
      </c>
    </row>
    <row r="40" spans="1:8" x14ac:dyDescent="0.2">
      <c r="A40" s="8">
        <f t="shared" si="6"/>
        <v>33</v>
      </c>
      <c r="B40" s="18">
        <v>53514.73</v>
      </c>
      <c r="C40" s="18">
        <f t="shared" si="0"/>
        <v>53514.73</v>
      </c>
      <c r="D40" s="18">
        <f t="shared" si="1"/>
        <v>4459.5608333333339</v>
      </c>
      <c r="E40" s="19">
        <f t="shared" si="2"/>
        <v>27.0823532388664</v>
      </c>
      <c r="F40" s="19">
        <f t="shared" si="3"/>
        <v>13.5411766194332</v>
      </c>
      <c r="G40" s="19">
        <f t="shared" si="4"/>
        <v>5.4164706477732798</v>
      </c>
      <c r="H40" s="20">
        <f t="shared" si="5"/>
        <v>25.72823557692308</v>
      </c>
    </row>
    <row r="41" spans="1:8" x14ac:dyDescent="0.2">
      <c r="A41" s="8">
        <f t="shared" si="6"/>
        <v>34</v>
      </c>
      <c r="B41" s="18">
        <v>53562.879999999997</v>
      </c>
      <c r="C41" s="18">
        <f t="shared" si="0"/>
        <v>53562.879999999997</v>
      </c>
      <c r="D41" s="18">
        <f t="shared" si="1"/>
        <v>4463.5733333333328</v>
      </c>
      <c r="E41" s="19">
        <f t="shared" si="2"/>
        <v>27.10672064777328</v>
      </c>
      <c r="F41" s="19">
        <f t="shared" si="3"/>
        <v>13.55336032388664</v>
      </c>
      <c r="G41" s="19">
        <f t="shared" si="4"/>
        <v>5.4213441295546563</v>
      </c>
      <c r="H41" s="20">
        <f t="shared" si="5"/>
        <v>25.751384615384612</v>
      </c>
    </row>
    <row r="42" spans="1:8" x14ac:dyDescent="0.2">
      <c r="A42" s="21">
        <f t="shared" si="6"/>
        <v>35</v>
      </c>
      <c r="B42" s="22">
        <v>53607.42</v>
      </c>
      <c r="C42" s="22">
        <f t="shared" si="0"/>
        <v>53607.42</v>
      </c>
      <c r="D42" s="22">
        <f t="shared" si="1"/>
        <v>4467.2849999999999</v>
      </c>
      <c r="E42" s="23">
        <f t="shared" si="2"/>
        <v>27.129261133603237</v>
      </c>
      <c r="F42" s="23">
        <f t="shared" si="3"/>
        <v>13.564630566801618</v>
      </c>
      <c r="G42" s="23">
        <f t="shared" si="4"/>
        <v>5.4258522267206475</v>
      </c>
      <c r="H42" s="24">
        <f t="shared" si="5"/>
        <v>25.772798076923078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15</v>
      </c>
      <c r="B1" s="1" t="s">
        <v>58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1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27468.07</v>
      </c>
      <c r="C7" s="18">
        <f t="shared" ref="C7:C42" si="0">B7*$D$3</f>
        <v>27468.07</v>
      </c>
      <c r="D7" s="18">
        <f t="shared" ref="D7:D42" si="1">B7/12*$D$3</f>
        <v>2289.0058333333332</v>
      </c>
      <c r="E7" s="19">
        <f t="shared" ref="E7:E42" si="2">C7/1976</f>
        <v>13.900845141700405</v>
      </c>
      <c r="F7" s="19">
        <f>E7/2</f>
        <v>6.9504225708502023</v>
      </c>
      <c r="G7" s="19">
        <f>E7/5</f>
        <v>2.7801690283400808</v>
      </c>
      <c r="H7" s="20">
        <f>C7/2080</f>
        <v>13.205802884615384</v>
      </c>
    </row>
    <row r="8" spans="1:8" x14ac:dyDescent="0.2">
      <c r="A8" s="8">
        <f>A7+1</f>
        <v>1</v>
      </c>
      <c r="B8" s="18">
        <v>28333.02</v>
      </c>
      <c r="C8" s="18">
        <f t="shared" si="0"/>
        <v>28333.02</v>
      </c>
      <c r="D8" s="18">
        <f t="shared" si="1"/>
        <v>2361.085</v>
      </c>
      <c r="E8" s="19">
        <f t="shared" si="2"/>
        <v>14.338572874493927</v>
      </c>
      <c r="F8" s="19">
        <f t="shared" ref="F8:F42" si="3">E8/2</f>
        <v>7.1692864372469636</v>
      </c>
      <c r="G8" s="19">
        <f t="shared" ref="G8:G42" si="4">E8/5</f>
        <v>2.8677145748987853</v>
      </c>
      <c r="H8" s="20">
        <f t="shared" ref="H8:H42" si="5">C8/2080</f>
        <v>13.621644230769231</v>
      </c>
    </row>
    <row r="9" spans="1:8" x14ac:dyDescent="0.2">
      <c r="A9" s="8">
        <f t="shared" ref="A9:A42" si="6">A8+1</f>
        <v>2</v>
      </c>
      <c r="B9" s="18">
        <v>29153.06</v>
      </c>
      <c r="C9" s="18">
        <f t="shared" si="0"/>
        <v>29153.06</v>
      </c>
      <c r="D9" s="18">
        <f t="shared" si="1"/>
        <v>2429.4216666666666</v>
      </c>
      <c r="E9" s="19">
        <f t="shared" si="2"/>
        <v>14.753572874493928</v>
      </c>
      <c r="F9" s="19">
        <f t="shared" si="3"/>
        <v>7.376786437246964</v>
      </c>
      <c r="G9" s="19">
        <f t="shared" si="4"/>
        <v>2.9507145748987855</v>
      </c>
      <c r="H9" s="20">
        <f t="shared" si="5"/>
        <v>14.015894230769231</v>
      </c>
    </row>
    <row r="10" spans="1:8" x14ac:dyDescent="0.2">
      <c r="A10" s="8">
        <f t="shared" si="6"/>
        <v>3</v>
      </c>
      <c r="B10" s="18">
        <v>29813.9</v>
      </c>
      <c r="C10" s="18">
        <f t="shared" si="0"/>
        <v>29813.9</v>
      </c>
      <c r="D10" s="18">
        <f t="shared" si="1"/>
        <v>2484.4916666666668</v>
      </c>
      <c r="E10" s="19">
        <f t="shared" si="2"/>
        <v>15.088006072874494</v>
      </c>
      <c r="F10" s="19">
        <f t="shared" si="3"/>
        <v>7.544003036437247</v>
      </c>
      <c r="G10" s="19">
        <f t="shared" si="4"/>
        <v>3.0176012145748987</v>
      </c>
      <c r="H10" s="20">
        <f t="shared" si="5"/>
        <v>14.33360576923077</v>
      </c>
    </row>
    <row r="11" spans="1:8" x14ac:dyDescent="0.2">
      <c r="A11" s="8">
        <f t="shared" si="6"/>
        <v>4</v>
      </c>
      <c r="B11" s="18">
        <v>30867.37</v>
      </c>
      <c r="C11" s="18">
        <f t="shared" si="0"/>
        <v>30867.37</v>
      </c>
      <c r="D11" s="18">
        <f t="shared" si="1"/>
        <v>2572.2808333333332</v>
      </c>
      <c r="E11" s="19">
        <f t="shared" si="2"/>
        <v>15.62113866396761</v>
      </c>
      <c r="F11" s="19">
        <f t="shared" si="3"/>
        <v>7.810569331983805</v>
      </c>
      <c r="G11" s="19">
        <f t="shared" si="4"/>
        <v>3.1242277327935222</v>
      </c>
      <c r="H11" s="20">
        <f t="shared" si="5"/>
        <v>14.84008173076923</v>
      </c>
    </row>
    <row r="12" spans="1:8" x14ac:dyDescent="0.2">
      <c r="A12" s="8">
        <f t="shared" si="6"/>
        <v>5</v>
      </c>
      <c r="B12" s="18">
        <v>30880.37</v>
      </c>
      <c r="C12" s="18">
        <f t="shared" si="0"/>
        <v>30880.37</v>
      </c>
      <c r="D12" s="18">
        <f t="shared" si="1"/>
        <v>2573.3641666666667</v>
      </c>
      <c r="E12" s="19">
        <f t="shared" si="2"/>
        <v>15.627717611336031</v>
      </c>
      <c r="F12" s="19">
        <f t="shared" si="3"/>
        <v>7.8138588056680156</v>
      </c>
      <c r="G12" s="19">
        <f t="shared" si="4"/>
        <v>3.1255435222672063</v>
      </c>
      <c r="H12" s="20">
        <f t="shared" si="5"/>
        <v>14.846331730769231</v>
      </c>
    </row>
    <row r="13" spans="1:8" x14ac:dyDescent="0.2">
      <c r="A13" s="8">
        <f t="shared" si="6"/>
        <v>6</v>
      </c>
      <c r="B13" s="18">
        <v>32273.3</v>
      </c>
      <c r="C13" s="18">
        <f t="shared" si="0"/>
        <v>32273.3</v>
      </c>
      <c r="D13" s="18">
        <f t="shared" si="1"/>
        <v>2689.4416666666666</v>
      </c>
      <c r="E13" s="19">
        <f t="shared" si="2"/>
        <v>16.332641700404857</v>
      </c>
      <c r="F13" s="19">
        <f t="shared" si="3"/>
        <v>8.1663208502024283</v>
      </c>
      <c r="G13" s="19">
        <f t="shared" si="4"/>
        <v>3.2665283400809715</v>
      </c>
      <c r="H13" s="20">
        <f t="shared" si="5"/>
        <v>15.516009615384615</v>
      </c>
    </row>
    <row r="14" spans="1:8" x14ac:dyDescent="0.2">
      <c r="A14" s="8">
        <f t="shared" si="6"/>
        <v>7</v>
      </c>
      <c r="B14" s="18">
        <v>32273.3</v>
      </c>
      <c r="C14" s="18">
        <f t="shared" si="0"/>
        <v>32273.3</v>
      </c>
      <c r="D14" s="18">
        <f t="shared" si="1"/>
        <v>2689.4416666666666</v>
      </c>
      <c r="E14" s="19">
        <f t="shared" si="2"/>
        <v>16.332641700404857</v>
      </c>
      <c r="F14" s="19">
        <f t="shared" si="3"/>
        <v>8.1663208502024283</v>
      </c>
      <c r="G14" s="19">
        <f t="shared" si="4"/>
        <v>3.2665283400809715</v>
      </c>
      <c r="H14" s="20">
        <f t="shared" si="5"/>
        <v>15.516009615384615</v>
      </c>
    </row>
    <row r="15" spans="1:8" x14ac:dyDescent="0.2">
      <c r="A15" s="8">
        <f t="shared" si="6"/>
        <v>8</v>
      </c>
      <c r="B15" s="18">
        <v>33262.29</v>
      </c>
      <c r="C15" s="18">
        <f t="shared" si="0"/>
        <v>33262.29</v>
      </c>
      <c r="D15" s="18">
        <f t="shared" si="1"/>
        <v>2771.8575000000001</v>
      </c>
      <c r="E15" s="19">
        <f t="shared" si="2"/>
        <v>16.833142712550607</v>
      </c>
      <c r="F15" s="19">
        <f t="shared" si="3"/>
        <v>8.4165713562753037</v>
      </c>
      <c r="G15" s="19">
        <f t="shared" si="4"/>
        <v>3.3666285425101217</v>
      </c>
      <c r="H15" s="20">
        <f t="shared" si="5"/>
        <v>15.991485576923077</v>
      </c>
    </row>
    <row r="16" spans="1:8" x14ac:dyDescent="0.2">
      <c r="A16" s="8">
        <f t="shared" si="6"/>
        <v>9</v>
      </c>
      <c r="B16" s="18">
        <v>33294.639999999999</v>
      </c>
      <c r="C16" s="18">
        <f t="shared" si="0"/>
        <v>33294.639999999999</v>
      </c>
      <c r="D16" s="18">
        <f t="shared" si="1"/>
        <v>2774.5533333333333</v>
      </c>
      <c r="E16" s="19">
        <f t="shared" si="2"/>
        <v>16.849514170040486</v>
      </c>
      <c r="F16" s="19">
        <f t="shared" si="3"/>
        <v>8.4247570850202429</v>
      </c>
      <c r="G16" s="19">
        <f t="shared" si="4"/>
        <v>3.369902834008097</v>
      </c>
      <c r="H16" s="20">
        <f t="shared" si="5"/>
        <v>16.00703846153846</v>
      </c>
    </row>
    <row r="17" spans="1:8" x14ac:dyDescent="0.2">
      <c r="A17" s="8">
        <f t="shared" si="6"/>
        <v>10</v>
      </c>
      <c r="B17" s="18">
        <v>34796.160000000003</v>
      </c>
      <c r="C17" s="18">
        <f t="shared" si="0"/>
        <v>34796.160000000003</v>
      </c>
      <c r="D17" s="18">
        <f t="shared" si="1"/>
        <v>2899.6800000000003</v>
      </c>
      <c r="E17" s="19">
        <f t="shared" si="2"/>
        <v>17.609392712550608</v>
      </c>
      <c r="F17" s="19">
        <f t="shared" si="3"/>
        <v>8.8046963562753042</v>
      </c>
      <c r="G17" s="19">
        <f t="shared" si="4"/>
        <v>3.5218785425101218</v>
      </c>
      <c r="H17" s="20">
        <f t="shared" si="5"/>
        <v>16.728923076923078</v>
      </c>
    </row>
    <row r="18" spans="1:8" x14ac:dyDescent="0.2">
      <c r="A18" s="8">
        <f t="shared" si="6"/>
        <v>11</v>
      </c>
      <c r="B18" s="18">
        <v>34807.440000000002</v>
      </c>
      <c r="C18" s="18">
        <f t="shared" si="0"/>
        <v>34807.440000000002</v>
      </c>
      <c r="D18" s="18">
        <f t="shared" si="1"/>
        <v>2900.6200000000003</v>
      </c>
      <c r="E18" s="19">
        <f t="shared" si="2"/>
        <v>17.615101214574899</v>
      </c>
      <c r="F18" s="19">
        <f t="shared" si="3"/>
        <v>8.8075506072874497</v>
      </c>
      <c r="G18" s="19">
        <f t="shared" si="4"/>
        <v>3.5230202429149799</v>
      </c>
      <c r="H18" s="20">
        <f t="shared" si="5"/>
        <v>16.734346153846154</v>
      </c>
    </row>
    <row r="19" spans="1:8" x14ac:dyDescent="0.2">
      <c r="A19" s="8">
        <f t="shared" si="6"/>
        <v>12</v>
      </c>
      <c r="B19" s="18">
        <v>36308.92</v>
      </c>
      <c r="C19" s="18">
        <f t="shared" si="0"/>
        <v>36308.92</v>
      </c>
      <c r="D19" s="18">
        <f t="shared" si="1"/>
        <v>3025.7433333333333</v>
      </c>
      <c r="E19" s="19">
        <f t="shared" si="2"/>
        <v>18.37495951417004</v>
      </c>
      <c r="F19" s="19">
        <f t="shared" si="3"/>
        <v>9.1874797570850202</v>
      </c>
      <c r="G19" s="19">
        <f t="shared" si="4"/>
        <v>3.6749919028340079</v>
      </c>
      <c r="H19" s="20">
        <f t="shared" si="5"/>
        <v>17.456211538461538</v>
      </c>
    </row>
    <row r="20" spans="1:8" x14ac:dyDescent="0.2">
      <c r="A20" s="8">
        <f t="shared" si="6"/>
        <v>13</v>
      </c>
      <c r="B20" s="18">
        <v>36320.199999999997</v>
      </c>
      <c r="C20" s="18">
        <f t="shared" si="0"/>
        <v>36320.199999999997</v>
      </c>
      <c r="D20" s="18">
        <f t="shared" si="1"/>
        <v>3026.6833333333329</v>
      </c>
      <c r="E20" s="19">
        <f t="shared" si="2"/>
        <v>18.380668016194331</v>
      </c>
      <c r="F20" s="19">
        <f t="shared" si="3"/>
        <v>9.1903340080971656</v>
      </c>
      <c r="G20" s="19">
        <f t="shared" si="4"/>
        <v>3.6761336032388661</v>
      </c>
      <c r="H20" s="20">
        <f t="shared" si="5"/>
        <v>17.461634615384614</v>
      </c>
    </row>
    <row r="21" spans="1:8" x14ac:dyDescent="0.2">
      <c r="A21" s="8">
        <f t="shared" si="6"/>
        <v>14</v>
      </c>
      <c r="B21" s="18">
        <v>37821.72</v>
      </c>
      <c r="C21" s="18">
        <f t="shared" si="0"/>
        <v>37821.72</v>
      </c>
      <c r="D21" s="18">
        <f t="shared" si="1"/>
        <v>3151.81</v>
      </c>
      <c r="E21" s="19">
        <f t="shared" si="2"/>
        <v>19.140546558704454</v>
      </c>
      <c r="F21" s="19">
        <f t="shared" si="3"/>
        <v>9.5702732793522269</v>
      </c>
      <c r="G21" s="19">
        <f t="shared" si="4"/>
        <v>3.8281093117408909</v>
      </c>
      <c r="H21" s="20">
        <f t="shared" si="5"/>
        <v>18.183519230769232</v>
      </c>
    </row>
    <row r="22" spans="1:8" x14ac:dyDescent="0.2">
      <c r="A22" s="8">
        <f t="shared" si="6"/>
        <v>15</v>
      </c>
      <c r="B22" s="18">
        <v>37832.959999999999</v>
      </c>
      <c r="C22" s="18">
        <f t="shared" si="0"/>
        <v>37832.959999999999</v>
      </c>
      <c r="D22" s="18">
        <f t="shared" si="1"/>
        <v>3152.7466666666664</v>
      </c>
      <c r="E22" s="19">
        <f t="shared" si="2"/>
        <v>19.146234817813763</v>
      </c>
      <c r="F22" s="19">
        <f t="shared" si="3"/>
        <v>9.5731174089068816</v>
      </c>
      <c r="G22" s="19">
        <f t="shared" si="4"/>
        <v>3.8292469635627526</v>
      </c>
      <c r="H22" s="20">
        <f t="shared" si="5"/>
        <v>18.188923076923075</v>
      </c>
    </row>
    <row r="23" spans="1:8" x14ac:dyDescent="0.2">
      <c r="A23" s="8">
        <f t="shared" si="6"/>
        <v>16</v>
      </c>
      <c r="B23" s="18">
        <v>39334.47</v>
      </c>
      <c r="C23" s="18">
        <f t="shared" si="0"/>
        <v>39334.47</v>
      </c>
      <c r="D23" s="18">
        <f t="shared" si="1"/>
        <v>3277.8724999999999</v>
      </c>
      <c r="E23" s="19">
        <f t="shared" si="2"/>
        <v>19.906108299595143</v>
      </c>
      <c r="F23" s="19">
        <f t="shared" si="3"/>
        <v>9.9530541497975715</v>
      </c>
      <c r="G23" s="19">
        <f t="shared" si="4"/>
        <v>3.9812216599190284</v>
      </c>
      <c r="H23" s="20">
        <f t="shared" si="5"/>
        <v>18.910802884615386</v>
      </c>
    </row>
    <row r="24" spans="1:8" x14ac:dyDescent="0.2">
      <c r="A24" s="8">
        <f t="shared" si="6"/>
        <v>17</v>
      </c>
      <c r="B24" s="18">
        <v>39349.870000000003</v>
      </c>
      <c r="C24" s="18">
        <f t="shared" si="0"/>
        <v>39349.870000000003</v>
      </c>
      <c r="D24" s="18">
        <f t="shared" si="1"/>
        <v>3279.1558333333337</v>
      </c>
      <c r="E24" s="19">
        <f t="shared" si="2"/>
        <v>19.91390182186235</v>
      </c>
      <c r="F24" s="19">
        <f t="shared" si="3"/>
        <v>9.9569509109311749</v>
      </c>
      <c r="G24" s="19">
        <f t="shared" si="4"/>
        <v>3.98278036437247</v>
      </c>
      <c r="H24" s="20">
        <f t="shared" si="5"/>
        <v>18.918206730769231</v>
      </c>
    </row>
    <row r="25" spans="1:8" x14ac:dyDescent="0.2">
      <c r="A25" s="8">
        <f t="shared" si="6"/>
        <v>18</v>
      </c>
      <c r="B25" s="18">
        <v>40851.39</v>
      </c>
      <c r="C25" s="18">
        <f t="shared" si="0"/>
        <v>40851.39</v>
      </c>
      <c r="D25" s="18">
        <f t="shared" si="1"/>
        <v>3404.2824999999998</v>
      </c>
      <c r="E25" s="19">
        <f t="shared" si="2"/>
        <v>20.673780364372469</v>
      </c>
      <c r="F25" s="19">
        <f t="shared" si="3"/>
        <v>10.336890182186234</v>
      </c>
      <c r="G25" s="19">
        <f t="shared" si="4"/>
        <v>4.1347560728744934</v>
      </c>
      <c r="H25" s="20">
        <f t="shared" si="5"/>
        <v>19.640091346153845</v>
      </c>
    </row>
    <row r="26" spans="1:8" x14ac:dyDescent="0.2">
      <c r="A26" s="8">
        <f t="shared" si="6"/>
        <v>19</v>
      </c>
      <c r="B26" s="18">
        <v>40867.730000000003</v>
      </c>
      <c r="C26" s="18">
        <f t="shared" si="0"/>
        <v>40867.730000000003</v>
      </c>
      <c r="D26" s="18">
        <f t="shared" si="1"/>
        <v>3405.6441666666669</v>
      </c>
      <c r="E26" s="19">
        <f t="shared" si="2"/>
        <v>20.682049595141702</v>
      </c>
      <c r="F26" s="19">
        <f t="shared" si="3"/>
        <v>10.341024797570851</v>
      </c>
      <c r="G26" s="19">
        <f t="shared" si="4"/>
        <v>4.1364099190283401</v>
      </c>
      <c r="H26" s="20">
        <f t="shared" si="5"/>
        <v>19.647947115384618</v>
      </c>
    </row>
    <row r="27" spans="1:8" x14ac:dyDescent="0.2">
      <c r="A27" s="8">
        <f t="shared" si="6"/>
        <v>20</v>
      </c>
      <c r="B27" s="18">
        <v>42369.2</v>
      </c>
      <c r="C27" s="18">
        <f t="shared" si="0"/>
        <v>42369.2</v>
      </c>
      <c r="D27" s="18">
        <f t="shared" si="1"/>
        <v>3530.7666666666664</v>
      </c>
      <c r="E27" s="19">
        <f t="shared" si="2"/>
        <v>21.441902834008097</v>
      </c>
      <c r="F27" s="19">
        <f t="shared" si="3"/>
        <v>10.720951417004049</v>
      </c>
      <c r="G27" s="19">
        <f t="shared" si="4"/>
        <v>4.2883805668016191</v>
      </c>
      <c r="H27" s="20">
        <f t="shared" si="5"/>
        <v>20.369807692307692</v>
      </c>
    </row>
    <row r="28" spans="1:8" x14ac:dyDescent="0.2">
      <c r="A28" s="8">
        <f t="shared" si="6"/>
        <v>21</v>
      </c>
      <c r="B28" s="18">
        <v>42385.52</v>
      </c>
      <c r="C28" s="18">
        <f t="shared" si="0"/>
        <v>42385.52</v>
      </c>
      <c r="D28" s="18">
        <f t="shared" si="1"/>
        <v>3532.1266666666666</v>
      </c>
      <c r="E28" s="19">
        <f t="shared" si="2"/>
        <v>21.450161943319838</v>
      </c>
      <c r="F28" s="19">
        <f t="shared" si="3"/>
        <v>10.725080971659919</v>
      </c>
      <c r="G28" s="19">
        <f t="shared" si="4"/>
        <v>4.2900323886639677</v>
      </c>
      <c r="H28" s="20">
        <f t="shared" si="5"/>
        <v>20.377653846153844</v>
      </c>
    </row>
    <row r="29" spans="1:8" x14ac:dyDescent="0.2">
      <c r="A29" s="8">
        <f t="shared" si="6"/>
        <v>22</v>
      </c>
      <c r="B29" s="18">
        <v>43887.040000000001</v>
      </c>
      <c r="C29" s="18">
        <f t="shared" si="0"/>
        <v>43887.040000000001</v>
      </c>
      <c r="D29" s="18">
        <f t="shared" si="1"/>
        <v>3657.2533333333336</v>
      </c>
      <c r="E29" s="19">
        <f t="shared" si="2"/>
        <v>22.21004048582996</v>
      </c>
      <c r="F29" s="19">
        <f t="shared" si="3"/>
        <v>11.10502024291498</v>
      </c>
      <c r="G29" s="19">
        <f t="shared" si="4"/>
        <v>4.4420080971659921</v>
      </c>
      <c r="H29" s="20">
        <f t="shared" si="5"/>
        <v>21.099538461538462</v>
      </c>
    </row>
    <row r="30" spans="1:8" x14ac:dyDescent="0.2">
      <c r="A30" s="8">
        <f t="shared" si="6"/>
        <v>23</v>
      </c>
      <c r="B30" s="18">
        <v>45404.85</v>
      </c>
      <c r="C30" s="18">
        <f t="shared" si="0"/>
        <v>45404.85</v>
      </c>
      <c r="D30" s="18">
        <f t="shared" si="1"/>
        <v>3783.7374999999997</v>
      </c>
      <c r="E30" s="19">
        <f t="shared" si="2"/>
        <v>22.978162955465585</v>
      </c>
      <c r="F30" s="19">
        <f t="shared" si="3"/>
        <v>11.489081477732793</v>
      </c>
      <c r="G30" s="19">
        <f t="shared" si="4"/>
        <v>4.5956325910931168</v>
      </c>
      <c r="H30" s="20">
        <f t="shared" si="5"/>
        <v>21.829254807692308</v>
      </c>
    </row>
    <row r="31" spans="1:8" x14ac:dyDescent="0.2">
      <c r="A31" s="8">
        <f t="shared" si="6"/>
        <v>24</v>
      </c>
      <c r="B31" s="18">
        <v>46906.37</v>
      </c>
      <c r="C31" s="18">
        <f t="shared" si="0"/>
        <v>46906.37</v>
      </c>
      <c r="D31" s="18">
        <f t="shared" si="1"/>
        <v>3908.8641666666667</v>
      </c>
      <c r="E31" s="19">
        <f t="shared" si="2"/>
        <v>23.738041497975711</v>
      </c>
      <c r="F31" s="19">
        <f t="shared" si="3"/>
        <v>11.869020748987856</v>
      </c>
      <c r="G31" s="19">
        <f t="shared" si="4"/>
        <v>4.7476082995951421</v>
      </c>
      <c r="H31" s="20">
        <f t="shared" si="5"/>
        <v>22.551139423076926</v>
      </c>
    </row>
    <row r="32" spans="1:8" x14ac:dyDescent="0.2">
      <c r="A32" s="8">
        <f t="shared" si="6"/>
        <v>25</v>
      </c>
      <c r="B32" s="18">
        <v>47007.78</v>
      </c>
      <c r="C32" s="18">
        <f t="shared" si="0"/>
        <v>47007.78</v>
      </c>
      <c r="D32" s="18">
        <f t="shared" si="1"/>
        <v>3917.3150000000001</v>
      </c>
      <c r="E32" s="19">
        <f t="shared" si="2"/>
        <v>23.789362348178138</v>
      </c>
      <c r="F32" s="19">
        <f t="shared" si="3"/>
        <v>11.894681174089069</v>
      </c>
      <c r="G32" s="19">
        <f t="shared" si="4"/>
        <v>4.7578724696356272</v>
      </c>
      <c r="H32" s="20">
        <f t="shared" si="5"/>
        <v>22.59989423076923</v>
      </c>
    </row>
    <row r="33" spans="1:8" x14ac:dyDescent="0.2">
      <c r="A33" s="8">
        <f t="shared" si="6"/>
        <v>26</v>
      </c>
      <c r="B33" s="18">
        <v>47086.66</v>
      </c>
      <c r="C33" s="18">
        <f t="shared" si="0"/>
        <v>47086.66</v>
      </c>
      <c r="D33" s="18">
        <f t="shared" si="1"/>
        <v>3923.8883333333338</v>
      </c>
      <c r="E33" s="19">
        <f t="shared" si="2"/>
        <v>23.829281376518221</v>
      </c>
      <c r="F33" s="19">
        <f t="shared" si="3"/>
        <v>11.91464068825911</v>
      </c>
      <c r="G33" s="19">
        <f t="shared" si="4"/>
        <v>4.7658562753036442</v>
      </c>
      <c r="H33" s="20">
        <f t="shared" si="5"/>
        <v>22.637817307692309</v>
      </c>
    </row>
    <row r="34" spans="1:8" x14ac:dyDescent="0.2">
      <c r="A34" s="8">
        <f t="shared" si="6"/>
        <v>27</v>
      </c>
      <c r="B34" s="18">
        <v>47176.160000000003</v>
      </c>
      <c r="C34" s="18">
        <f t="shared" si="0"/>
        <v>47176.160000000003</v>
      </c>
      <c r="D34" s="18">
        <f t="shared" si="1"/>
        <v>3931.3466666666668</v>
      </c>
      <c r="E34" s="19">
        <f t="shared" si="2"/>
        <v>23.874574898785426</v>
      </c>
      <c r="F34" s="19">
        <f t="shared" si="3"/>
        <v>11.937287449392713</v>
      </c>
      <c r="G34" s="19">
        <f t="shared" si="4"/>
        <v>4.7749149797570851</v>
      </c>
      <c r="H34" s="20">
        <f t="shared" si="5"/>
        <v>22.680846153846154</v>
      </c>
    </row>
    <row r="35" spans="1:8" x14ac:dyDescent="0.2">
      <c r="A35" s="8">
        <f t="shared" si="6"/>
        <v>28</v>
      </c>
      <c r="B35" s="18">
        <v>47243.89</v>
      </c>
      <c r="C35" s="18">
        <f t="shared" si="0"/>
        <v>47243.89</v>
      </c>
      <c r="D35" s="18">
        <f t="shared" si="1"/>
        <v>3936.9908333333333</v>
      </c>
      <c r="E35" s="19">
        <f t="shared" si="2"/>
        <v>23.908851214574899</v>
      </c>
      <c r="F35" s="19">
        <f t="shared" si="3"/>
        <v>11.954425607287449</v>
      </c>
      <c r="G35" s="19">
        <f t="shared" si="4"/>
        <v>4.7817702429149795</v>
      </c>
      <c r="H35" s="20">
        <f t="shared" si="5"/>
        <v>22.713408653846155</v>
      </c>
    </row>
    <row r="36" spans="1:8" x14ac:dyDescent="0.2">
      <c r="A36" s="8">
        <f t="shared" si="6"/>
        <v>29</v>
      </c>
      <c r="B36" s="18">
        <v>47306.61</v>
      </c>
      <c r="C36" s="18">
        <f t="shared" si="0"/>
        <v>47306.61</v>
      </c>
      <c r="D36" s="18">
        <f t="shared" si="1"/>
        <v>3942.2175000000002</v>
      </c>
      <c r="E36" s="19">
        <f t="shared" si="2"/>
        <v>23.940592105263157</v>
      </c>
      <c r="F36" s="19">
        <f t="shared" si="3"/>
        <v>11.970296052631578</v>
      </c>
      <c r="G36" s="19">
        <f t="shared" si="4"/>
        <v>4.7881184210526317</v>
      </c>
      <c r="H36" s="20">
        <f t="shared" si="5"/>
        <v>22.743562499999999</v>
      </c>
    </row>
    <row r="37" spans="1:8" x14ac:dyDescent="0.2">
      <c r="A37" s="8">
        <f t="shared" si="6"/>
        <v>30</v>
      </c>
      <c r="B37" s="18">
        <v>47364.75</v>
      </c>
      <c r="C37" s="18">
        <f t="shared" si="0"/>
        <v>47364.75</v>
      </c>
      <c r="D37" s="18">
        <f t="shared" si="1"/>
        <v>3947.0625</v>
      </c>
      <c r="E37" s="19">
        <f t="shared" si="2"/>
        <v>23.970015182186234</v>
      </c>
      <c r="F37" s="19">
        <f t="shared" si="3"/>
        <v>11.985007591093117</v>
      </c>
      <c r="G37" s="19">
        <f t="shared" si="4"/>
        <v>4.794003036437247</v>
      </c>
      <c r="H37" s="20">
        <f t="shared" si="5"/>
        <v>22.771514423076923</v>
      </c>
    </row>
    <row r="38" spans="1:8" x14ac:dyDescent="0.2">
      <c r="A38" s="8">
        <f t="shared" si="6"/>
        <v>31</v>
      </c>
      <c r="B38" s="18">
        <v>47418.559999999998</v>
      </c>
      <c r="C38" s="18">
        <f t="shared" si="0"/>
        <v>47418.559999999998</v>
      </c>
      <c r="D38" s="18">
        <f t="shared" si="1"/>
        <v>3951.5466666666666</v>
      </c>
      <c r="E38" s="19">
        <f t="shared" si="2"/>
        <v>23.997246963562752</v>
      </c>
      <c r="F38" s="19">
        <f t="shared" si="3"/>
        <v>11.998623481781376</v>
      </c>
      <c r="G38" s="19">
        <f t="shared" si="4"/>
        <v>4.7994493927125506</v>
      </c>
      <c r="H38" s="20">
        <f t="shared" si="5"/>
        <v>22.797384615384615</v>
      </c>
    </row>
    <row r="39" spans="1:8" x14ac:dyDescent="0.2">
      <c r="A39" s="8">
        <f t="shared" si="6"/>
        <v>32</v>
      </c>
      <c r="B39" s="18">
        <v>47468.41</v>
      </c>
      <c r="C39" s="18">
        <f t="shared" si="0"/>
        <v>47468.41</v>
      </c>
      <c r="D39" s="18">
        <f t="shared" si="1"/>
        <v>3955.7008333333338</v>
      </c>
      <c r="E39" s="19">
        <f t="shared" si="2"/>
        <v>24.022474696356277</v>
      </c>
      <c r="F39" s="19">
        <f t="shared" si="3"/>
        <v>12.011237348178138</v>
      </c>
      <c r="G39" s="19">
        <f t="shared" si="4"/>
        <v>4.8044949392712555</v>
      </c>
      <c r="H39" s="20">
        <f t="shared" si="5"/>
        <v>22.821350961538464</v>
      </c>
    </row>
    <row r="40" spans="1:8" x14ac:dyDescent="0.2">
      <c r="A40" s="8">
        <f t="shared" si="6"/>
        <v>33</v>
      </c>
      <c r="B40" s="18">
        <v>47514.55</v>
      </c>
      <c r="C40" s="18">
        <f t="shared" si="0"/>
        <v>47514.55</v>
      </c>
      <c r="D40" s="18">
        <f t="shared" si="1"/>
        <v>3959.5458333333336</v>
      </c>
      <c r="E40" s="19">
        <f t="shared" si="2"/>
        <v>24.045824898785426</v>
      </c>
      <c r="F40" s="19">
        <f t="shared" si="3"/>
        <v>12.022912449392713</v>
      </c>
      <c r="G40" s="19">
        <f t="shared" si="4"/>
        <v>4.8091649797570852</v>
      </c>
      <c r="H40" s="20">
        <f t="shared" si="5"/>
        <v>22.843533653846155</v>
      </c>
    </row>
    <row r="41" spans="1:8" x14ac:dyDescent="0.2">
      <c r="A41" s="8">
        <f t="shared" si="6"/>
        <v>34</v>
      </c>
      <c r="B41" s="18">
        <v>47557.3</v>
      </c>
      <c r="C41" s="18">
        <f t="shared" si="0"/>
        <v>47557.3</v>
      </c>
      <c r="D41" s="18">
        <f t="shared" si="1"/>
        <v>3963.1083333333336</v>
      </c>
      <c r="E41" s="19">
        <f t="shared" si="2"/>
        <v>24.067459514170043</v>
      </c>
      <c r="F41" s="19">
        <f t="shared" si="3"/>
        <v>12.033729757085021</v>
      </c>
      <c r="G41" s="19">
        <f t="shared" si="4"/>
        <v>4.8134919028340084</v>
      </c>
      <c r="H41" s="20">
        <f t="shared" si="5"/>
        <v>22.864086538461539</v>
      </c>
    </row>
    <row r="42" spans="1:8" x14ac:dyDescent="0.2">
      <c r="A42" s="21">
        <f t="shared" si="6"/>
        <v>35</v>
      </c>
      <c r="B42" s="22">
        <v>47596.85</v>
      </c>
      <c r="C42" s="22">
        <f t="shared" si="0"/>
        <v>47596.85</v>
      </c>
      <c r="D42" s="22">
        <f t="shared" si="1"/>
        <v>3966.4041666666667</v>
      </c>
      <c r="E42" s="23">
        <f t="shared" si="2"/>
        <v>24.087474696356274</v>
      </c>
      <c r="F42" s="23">
        <f t="shared" si="3"/>
        <v>12.043737348178137</v>
      </c>
      <c r="G42" s="23">
        <f t="shared" si="4"/>
        <v>4.8174949392712545</v>
      </c>
      <c r="H42" s="24">
        <f t="shared" si="5"/>
        <v>22.88310096153846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17</v>
      </c>
      <c r="B1" s="1" t="s">
        <v>59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1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31026.35</v>
      </c>
      <c r="C7" s="18">
        <f t="shared" ref="C7:C42" si="0">B7*$D$3</f>
        <v>31026.35</v>
      </c>
      <c r="D7" s="18">
        <f t="shared" ref="D7:D42" si="1">B7/12*$D$3</f>
        <v>2585.5291666666667</v>
      </c>
      <c r="E7" s="19">
        <f t="shared" ref="E7:E42" si="2">C7/1976</f>
        <v>15.701594129554655</v>
      </c>
      <c r="F7" s="19">
        <f>E7/2</f>
        <v>7.8507970647773275</v>
      </c>
      <c r="G7" s="19">
        <f>E7/5</f>
        <v>3.1403188259109309</v>
      </c>
      <c r="H7" s="20">
        <f>C7/2080</f>
        <v>14.916514423076922</v>
      </c>
    </row>
    <row r="8" spans="1:8" x14ac:dyDescent="0.2">
      <c r="A8" s="8">
        <f>A7+1</f>
        <v>1</v>
      </c>
      <c r="B8" s="18">
        <v>31904.12</v>
      </c>
      <c r="C8" s="18">
        <f t="shared" si="0"/>
        <v>31904.12</v>
      </c>
      <c r="D8" s="18">
        <f t="shared" si="1"/>
        <v>2658.6766666666667</v>
      </c>
      <c r="E8" s="19">
        <f t="shared" si="2"/>
        <v>16.145809716599189</v>
      </c>
      <c r="F8" s="19">
        <f t="shared" ref="F8:F42" si="3">E8/2</f>
        <v>8.0729048582995944</v>
      </c>
      <c r="G8" s="19">
        <f t="shared" ref="G8:G42" si="4">E8/5</f>
        <v>3.2291619433198377</v>
      </c>
      <c r="H8" s="20">
        <f t="shared" ref="H8:H42" si="5">C8/2080</f>
        <v>15.338519230769231</v>
      </c>
    </row>
    <row r="9" spans="1:8" x14ac:dyDescent="0.2">
      <c r="A9" s="8">
        <f t="shared" ref="A9:A42" si="6">A8+1</f>
        <v>2</v>
      </c>
      <c r="B9" s="18">
        <v>32900.22</v>
      </c>
      <c r="C9" s="18">
        <f t="shared" si="0"/>
        <v>32900.22</v>
      </c>
      <c r="D9" s="18">
        <f t="shared" si="1"/>
        <v>2741.6849999999999</v>
      </c>
      <c r="E9" s="19">
        <f t="shared" si="2"/>
        <v>16.64990890688259</v>
      </c>
      <c r="F9" s="19">
        <f t="shared" si="3"/>
        <v>8.3249544534412951</v>
      </c>
      <c r="G9" s="19">
        <f t="shared" si="4"/>
        <v>3.3299817813765182</v>
      </c>
      <c r="H9" s="20">
        <f t="shared" si="5"/>
        <v>15.817413461538463</v>
      </c>
    </row>
    <row r="10" spans="1:8" x14ac:dyDescent="0.2">
      <c r="A10" s="8">
        <f t="shared" si="6"/>
        <v>3</v>
      </c>
      <c r="B10" s="18">
        <v>33940.29</v>
      </c>
      <c r="C10" s="18">
        <f t="shared" si="0"/>
        <v>33940.29</v>
      </c>
      <c r="D10" s="18">
        <f t="shared" si="1"/>
        <v>2828.3575000000001</v>
      </c>
      <c r="E10" s="19">
        <f t="shared" si="2"/>
        <v>17.176260121457489</v>
      </c>
      <c r="F10" s="19">
        <f t="shared" si="3"/>
        <v>8.5881300607287443</v>
      </c>
      <c r="G10" s="19">
        <f t="shared" si="4"/>
        <v>3.4352520242914979</v>
      </c>
      <c r="H10" s="20">
        <f t="shared" si="5"/>
        <v>16.317447115384617</v>
      </c>
    </row>
    <row r="11" spans="1:8" x14ac:dyDescent="0.2">
      <c r="A11" s="8">
        <f t="shared" si="6"/>
        <v>4</v>
      </c>
      <c r="B11" s="18">
        <v>34891.5</v>
      </c>
      <c r="C11" s="18">
        <f t="shared" si="0"/>
        <v>34891.5</v>
      </c>
      <c r="D11" s="18">
        <f t="shared" si="1"/>
        <v>2907.625</v>
      </c>
      <c r="E11" s="19">
        <f t="shared" si="2"/>
        <v>17.657641700404859</v>
      </c>
      <c r="F11" s="19">
        <f t="shared" si="3"/>
        <v>8.8288208502024297</v>
      </c>
      <c r="G11" s="19">
        <f t="shared" si="4"/>
        <v>3.5315283400809721</v>
      </c>
      <c r="H11" s="20">
        <f t="shared" si="5"/>
        <v>16.774759615384614</v>
      </c>
    </row>
    <row r="12" spans="1:8" x14ac:dyDescent="0.2">
      <c r="A12" s="8">
        <f t="shared" si="6"/>
        <v>5</v>
      </c>
      <c r="B12" s="18">
        <v>35561.300000000003</v>
      </c>
      <c r="C12" s="18">
        <f t="shared" si="0"/>
        <v>35561.300000000003</v>
      </c>
      <c r="D12" s="18">
        <f t="shared" si="1"/>
        <v>2963.4416666666671</v>
      </c>
      <c r="E12" s="19">
        <f t="shared" si="2"/>
        <v>17.996609311740894</v>
      </c>
      <c r="F12" s="19">
        <f t="shared" si="3"/>
        <v>8.9983046558704469</v>
      </c>
      <c r="G12" s="19">
        <f t="shared" si="4"/>
        <v>3.5993218623481789</v>
      </c>
      <c r="H12" s="20">
        <f t="shared" si="5"/>
        <v>17.096778846153846</v>
      </c>
    </row>
    <row r="13" spans="1:8" x14ac:dyDescent="0.2">
      <c r="A13" s="8">
        <f t="shared" si="6"/>
        <v>6</v>
      </c>
      <c r="B13" s="18">
        <v>36508.11</v>
      </c>
      <c r="C13" s="18">
        <f t="shared" si="0"/>
        <v>36508.11</v>
      </c>
      <c r="D13" s="18">
        <f t="shared" si="1"/>
        <v>3042.3425000000002</v>
      </c>
      <c r="E13" s="19">
        <f t="shared" si="2"/>
        <v>18.475764170040485</v>
      </c>
      <c r="F13" s="19">
        <f t="shared" si="3"/>
        <v>9.2378820850202423</v>
      </c>
      <c r="G13" s="19">
        <f t="shared" si="4"/>
        <v>3.695152834008097</v>
      </c>
      <c r="H13" s="20">
        <f t="shared" si="5"/>
        <v>17.55197596153846</v>
      </c>
    </row>
    <row r="14" spans="1:8" x14ac:dyDescent="0.2">
      <c r="A14" s="8">
        <f t="shared" si="6"/>
        <v>7</v>
      </c>
      <c r="B14" s="18">
        <v>37600.370000000003</v>
      </c>
      <c r="C14" s="18">
        <f t="shared" si="0"/>
        <v>37600.370000000003</v>
      </c>
      <c r="D14" s="18">
        <f t="shared" si="1"/>
        <v>3133.3641666666667</v>
      </c>
      <c r="E14" s="19">
        <f t="shared" si="2"/>
        <v>19.028527327935223</v>
      </c>
      <c r="F14" s="19">
        <f t="shared" si="3"/>
        <v>9.5142636639676113</v>
      </c>
      <c r="G14" s="19">
        <f t="shared" si="4"/>
        <v>3.8057054655870446</v>
      </c>
      <c r="H14" s="20">
        <f t="shared" si="5"/>
        <v>18.077100961538463</v>
      </c>
    </row>
    <row r="15" spans="1:8" x14ac:dyDescent="0.2">
      <c r="A15" s="8">
        <f t="shared" si="6"/>
        <v>8</v>
      </c>
      <c r="B15" s="18">
        <v>38170.400000000001</v>
      </c>
      <c r="C15" s="18">
        <f t="shared" si="0"/>
        <v>38170.400000000001</v>
      </c>
      <c r="D15" s="18">
        <f t="shared" si="1"/>
        <v>3180.8666666666668</v>
      </c>
      <c r="E15" s="19">
        <f t="shared" si="2"/>
        <v>19.317004048582998</v>
      </c>
      <c r="F15" s="19">
        <f t="shared" si="3"/>
        <v>9.658502024291499</v>
      </c>
      <c r="G15" s="19">
        <f t="shared" si="4"/>
        <v>3.8634008097165995</v>
      </c>
      <c r="H15" s="20">
        <f t="shared" si="5"/>
        <v>18.351153846153846</v>
      </c>
    </row>
    <row r="16" spans="1:8" x14ac:dyDescent="0.2">
      <c r="A16" s="8">
        <f t="shared" si="6"/>
        <v>9</v>
      </c>
      <c r="B16" s="18">
        <v>38957.99</v>
      </c>
      <c r="C16" s="18">
        <f t="shared" si="0"/>
        <v>38957.99</v>
      </c>
      <c r="D16" s="18">
        <f t="shared" si="1"/>
        <v>3246.4991666666665</v>
      </c>
      <c r="E16" s="19">
        <f t="shared" si="2"/>
        <v>19.715581983805667</v>
      </c>
      <c r="F16" s="19">
        <f t="shared" si="3"/>
        <v>9.8577909919028333</v>
      </c>
      <c r="G16" s="19">
        <f t="shared" si="4"/>
        <v>3.9431163967611331</v>
      </c>
      <c r="H16" s="20">
        <f t="shared" si="5"/>
        <v>18.729802884615385</v>
      </c>
    </row>
    <row r="17" spans="1:8" x14ac:dyDescent="0.2">
      <c r="A17" s="8">
        <f t="shared" si="6"/>
        <v>10</v>
      </c>
      <c r="B17" s="18">
        <v>39598.980000000003</v>
      </c>
      <c r="C17" s="18">
        <f t="shared" si="0"/>
        <v>39598.980000000003</v>
      </c>
      <c r="D17" s="18">
        <f t="shared" si="1"/>
        <v>3299.9150000000004</v>
      </c>
      <c r="E17" s="19">
        <f t="shared" si="2"/>
        <v>20.039969635627532</v>
      </c>
      <c r="F17" s="19">
        <f t="shared" si="3"/>
        <v>10.019984817813766</v>
      </c>
      <c r="G17" s="19">
        <f t="shared" si="4"/>
        <v>4.0079939271255061</v>
      </c>
      <c r="H17" s="20">
        <f t="shared" si="5"/>
        <v>19.037971153846154</v>
      </c>
    </row>
    <row r="18" spans="1:8" x14ac:dyDescent="0.2">
      <c r="A18" s="8">
        <f t="shared" si="6"/>
        <v>11</v>
      </c>
      <c r="B18" s="18">
        <v>40192.620000000003</v>
      </c>
      <c r="C18" s="18">
        <f t="shared" si="0"/>
        <v>40192.620000000003</v>
      </c>
      <c r="D18" s="18">
        <f t="shared" si="1"/>
        <v>3349.3850000000002</v>
      </c>
      <c r="E18" s="19">
        <f t="shared" si="2"/>
        <v>20.340394736842107</v>
      </c>
      <c r="F18" s="19">
        <f t="shared" si="3"/>
        <v>10.170197368421054</v>
      </c>
      <c r="G18" s="19">
        <f t="shared" si="4"/>
        <v>4.0680789473684218</v>
      </c>
      <c r="H18" s="20">
        <f t="shared" si="5"/>
        <v>19.323375000000002</v>
      </c>
    </row>
    <row r="19" spans="1:8" x14ac:dyDescent="0.2">
      <c r="A19" s="8">
        <f t="shared" si="6"/>
        <v>12</v>
      </c>
      <c r="B19" s="18">
        <v>40956.410000000003</v>
      </c>
      <c r="C19" s="18">
        <f t="shared" si="0"/>
        <v>40956.410000000003</v>
      </c>
      <c r="D19" s="18">
        <f t="shared" si="1"/>
        <v>3413.0341666666668</v>
      </c>
      <c r="E19" s="19">
        <f t="shared" si="2"/>
        <v>20.726928137651825</v>
      </c>
      <c r="F19" s="19">
        <f t="shared" si="3"/>
        <v>10.363464068825913</v>
      </c>
      <c r="G19" s="19">
        <f t="shared" si="4"/>
        <v>4.1453856275303647</v>
      </c>
      <c r="H19" s="20">
        <f t="shared" si="5"/>
        <v>19.690581730769232</v>
      </c>
    </row>
    <row r="20" spans="1:8" x14ac:dyDescent="0.2">
      <c r="A20" s="8">
        <f t="shared" si="6"/>
        <v>13</v>
      </c>
      <c r="B20" s="18">
        <v>41381.269999999997</v>
      </c>
      <c r="C20" s="18">
        <f t="shared" si="0"/>
        <v>41381.269999999997</v>
      </c>
      <c r="D20" s="18">
        <f t="shared" si="1"/>
        <v>3448.4391666666666</v>
      </c>
      <c r="E20" s="19">
        <f t="shared" si="2"/>
        <v>20.94193825910931</v>
      </c>
      <c r="F20" s="19">
        <f t="shared" si="3"/>
        <v>10.470969129554655</v>
      </c>
      <c r="G20" s="19">
        <f t="shared" si="4"/>
        <v>4.1883876518218619</v>
      </c>
      <c r="H20" s="20">
        <f t="shared" si="5"/>
        <v>19.894841346153843</v>
      </c>
    </row>
    <row r="21" spans="1:8" x14ac:dyDescent="0.2">
      <c r="A21" s="8">
        <f t="shared" si="6"/>
        <v>14</v>
      </c>
      <c r="B21" s="18">
        <v>42204.44</v>
      </c>
      <c r="C21" s="18">
        <f t="shared" si="0"/>
        <v>42204.44</v>
      </c>
      <c r="D21" s="18">
        <f t="shared" si="1"/>
        <v>3517.0366666666669</v>
      </c>
      <c r="E21" s="19">
        <f t="shared" si="2"/>
        <v>21.358522267206478</v>
      </c>
      <c r="F21" s="19">
        <f t="shared" si="3"/>
        <v>10.679261133603239</v>
      </c>
      <c r="G21" s="19">
        <f t="shared" si="4"/>
        <v>4.2717044534412958</v>
      </c>
      <c r="H21" s="20">
        <f t="shared" si="5"/>
        <v>20.290596153846156</v>
      </c>
    </row>
    <row r="22" spans="1:8" x14ac:dyDescent="0.2">
      <c r="A22" s="8">
        <f t="shared" si="6"/>
        <v>15</v>
      </c>
      <c r="B22" s="18">
        <v>42578.39</v>
      </c>
      <c r="C22" s="18">
        <f t="shared" si="0"/>
        <v>42578.39</v>
      </c>
      <c r="D22" s="18">
        <f t="shared" si="1"/>
        <v>3548.1991666666668</v>
      </c>
      <c r="E22" s="19">
        <f t="shared" si="2"/>
        <v>21.547768218623482</v>
      </c>
      <c r="F22" s="19">
        <f t="shared" si="3"/>
        <v>10.773884109311741</v>
      </c>
      <c r="G22" s="19">
        <f t="shared" si="4"/>
        <v>4.309553643724696</v>
      </c>
      <c r="H22" s="20">
        <f t="shared" si="5"/>
        <v>20.470379807692307</v>
      </c>
    </row>
    <row r="23" spans="1:8" x14ac:dyDescent="0.2">
      <c r="A23" s="8">
        <f t="shared" si="6"/>
        <v>16</v>
      </c>
      <c r="B23" s="18">
        <v>43573.58</v>
      </c>
      <c r="C23" s="18">
        <f t="shared" si="0"/>
        <v>43573.58</v>
      </c>
      <c r="D23" s="18">
        <f t="shared" si="1"/>
        <v>3631.1316666666667</v>
      </c>
      <c r="E23" s="19">
        <f t="shared" si="2"/>
        <v>22.051406882591095</v>
      </c>
      <c r="F23" s="19">
        <f t="shared" si="3"/>
        <v>11.025703441295548</v>
      </c>
      <c r="G23" s="19">
        <f t="shared" si="4"/>
        <v>4.4102813765182187</v>
      </c>
      <c r="H23" s="20">
        <f t="shared" si="5"/>
        <v>20.948836538461538</v>
      </c>
    </row>
    <row r="24" spans="1:8" x14ac:dyDescent="0.2">
      <c r="A24" s="8">
        <f t="shared" si="6"/>
        <v>17</v>
      </c>
      <c r="B24" s="18">
        <v>44184.05</v>
      </c>
      <c r="C24" s="18">
        <f t="shared" si="0"/>
        <v>44184.05</v>
      </c>
      <c r="D24" s="18">
        <f t="shared" si="1"/>
        <v>3682.0041666666671</v>
      </c>
      <c r="E24" s="19">
        <f t="shared" si="2"/>
        <v>22.360349190283401</v>
      </c>
      <c r="F24" s="19">
        <f t="shared" si="3"/>
        <v>11.1801745951417</v>
      </c>
      <c r="G24" s="19">
        <f t="shared" si="4"/>
        <v>4.4720698380566803</v>
      </c>
      <c r="H24" s="20">
        <f t="shared" si="5"/>
        <v>21.242331730769234</v>
      </c>
    </row>
    <row r="25" spans="1:8" x14ac:dyDescent="0.2">
      <c r="A25" s="8">
        <f t="shared" si="6"/>
        <v>18</v>
      </c>
      <c r="B25" s="18">
        <v>44879.040000000001</v>
      </c>
      <c r="C25" s="18">
        <f t="shared" si="0"/>
        <v>44879.040000000001</v>
      </c>
      <c r="D25" s="18">
        <f t="shared" si="1"/>
        <v>3739.92</v>
      </c>
      <c r="E25" s="19">
        <f t="shared" si="2"/>
        <v>22.712064777327935</v>
      </c>
      <c r="F25" s="19">
        <f t="shared" si="3"/>
        <v>11.356032388663968</v>
      </c>
      <c r="G25" s="19">
        <f t="shared" si="4"/>
        <v>4.5424129554655872</v>
      </c>
      <c r="H25" s="20">
        <f t="shared" si="5"/>
        <v>21.57646153846154</v>
      </c>
    </row>
    <row r="26" spans="1:8" x14ac:dyDescent="0.2">
      <c r="A26" s="8">
        <f t="shared" si="6"/>
        <v>19</v>
      </c>
      <c r="B26" s="18">
        <v>45444.29</v>
      </c>
      <c r="C26" s="18">
        <f t="shared" si="0"/>
        <v>45444.29</v>
      </c>
      <c r="D26" s="18">
        <f t="shared" si="1"/>
        <v>3787.0241666666666</v>
      </c>
      <c r="E26" s="19">
        <f t="shared" si="2"/>
        <v>22.998122469635629</v>
      </c>
      <c r="F26" s="19">
        <f t="shared" si="3"/>
        <v>11.499061234817814</v>
      </c>
      <c r="G26" s="19">
        <f t="shared" si="4"/>
        <v>4.5996244939271254</v>
      </c>
      <c r="H26" s="20">
        <f t="shared" si="5"/>
        <v>21.848216346153848</v>
      </c>
    </row>
    <row r="27" spans="1:8" x14ac:dyDescent="0.2">
      <c r="A27" s="8">
        <f t="shared" si="6"/>
        <v>20</v>
      </c>
      <c r="B27" s="18">
        <v>45739.48</v>
      </c>
      <c r="C27" s="18">
        <f t="shared" si="0"/>
        <v>45739.48</v>
      </c>
      <c r="D27" s="18">
        <f t="shared" si="1"/>
        <v>3811.6233333333334</v>
      </c>
      <c r="E27" s="19">
        <f t="shared" si="2"/>
        <v>23.14751012145749</v>
      </c>
      <c r="F27" s="19">
        <f t="shared" si="3"/>
        <v>11.573755060728745</v>
      </c>
      <c r="G27" s="19">
        <f t="shared" si="4"/>
        <v>4.6295020242914982</v>
      </c>
      <c r="H27" s="20">
        <f t="shared" si="5"/>
        <v>21.990134615384616</v>
      </c>
    </row>
    <row r="28" spans="1:8" x14ac:dyDescent="0.2">
      <c r="A28" s="8">
        <f t="shared" si="6"/>
        <v>21</v>
      </c>
      <c r="B28" s="18">
        <v>46264.27</v>
      </c>
      <c r="C28" s="18">
        <f t="shared" si="0"/>
        <v>46264.27</v>
      </c>
      <c r="D28" s="18">
        <f t="shared" si="1"/>
        <v>3855.3558333333331</v>
      </c>
      <c r="E28" s="19">
        <f t="shared" si="2"/>
        <v>23.413092105263157</v>
      </c>
      <c r="F28" s="19">
        <f t="shared" si="3"/>
        <v>11.706546052631579</v>
      </c>
      <c r="G28" s="19">
        <f t="shared" si="4"/>
        <v>4.6826184210526316</v>
      </c>
      <c r="H28" s="20">
        <f t="shared" si="5"/>
        <v>22.242437499999998</v>
      </c>
    </row>
    <row r="29" spans="1:8" x14ac:dyDescent="0.2">
      <c r="A29" s="8">
        <f t="shared" si="6"/>
        <v>22</v>
      </c>
      <c r="B29" s="18">
        <v>46540.61</v>
      </c>
      <c r="C29" s="18">
        <f t="shared" si="0"/>
        <v>46540.61</v>
      </c>
      <c r="D29" s="18">
        <f t="shared" si="1"/>
        <v>3878.3841666666667</v>
      </c>
      <c r="E29" s="19">
        <f t="shared" si="2"/>
        <v>23.552940283400812</v>
      </c>
      <c r="F29" s="19">
        <f t="shared" si="3"/>
        <v>11.776470141700406</v>
      </c>
      <c r="G29" s="19">
        <f t="shared" si="4"/>
        <v>4.7105880566801623</v>
      </c>
      <c r="H29" s="20">
        <f t="shared" si="5"/>
        <v>22.37529326923077</v>
      </c>
    </row>
    <row r="30" spans="1:8" x14ac:dyDescent="0.2">
      <c r="A30" s="8">
        <f t="shared" si="6"/>
        <v>23</v>
      </c>
      <c r="B30" s="18">
        <v>47847.26</v>
      </c>
      <c r="C30" s="18">
        <f t="shared" si="0"/>
        <v>47847.26</v>
      </c>
      <c r="D30" s="18">
        <f t="shared" si="1"/>
        <v>3987.271666666667</v>
      </c>
      <c r="E30" s="19">
        <f t="shared" si="2"/>
        <v>24.2142004048583</v>
      </c>
      <c r="F30" s="19">
        <f t="shared" si="3"/>
        <v>12.10710020242915</v>
      </c>
      <c r="G30" s="19">
        <f t="shared" si="4"/>
        <v>4.8428400809716603</v>
      </c>
      <c r="H30" s="20">
        <f t="shared" si="5"/>
        <v>23.003490384615386</v>
      </c>
    </row>
    <row r="31" spans="1:8" x14ac:dyDescent="0.2">
      <c r="A31" s="8">
        <f t="shared" si="6"/>
        <v>24</v>
      </c>
      <c r="B31" s="18">
        <v>49427.78</v>
      </c>
      <c r="C31" s="18">
        <f t="shared" si="0"/>
        <v>49427.78</v>
      </c>
      <c r="D31" s="18">
        <f t="shared" si="1"/>
        <v>4118.9816666666666</v>
      </c>
      <c r="E31" s="19">
        <f t="shared" si="2"/>
        <v>25.01405870445344</v>
      </c>
      <c r="F31" s="19">
        <f t="shared" si="3"/>
        <v>12.50702935222672</v>
      </c>
      <c r="G31" s="19">
        <f t="shared" si="4"/>
        <v>5.0028117408906878</v>
      </c>
      <c r="H31" s="20">
        <f t="shared" si="5"/>
        <v>23.76335576923077</v>
      </c>
    </row>
    <row r="32" spans="1:8" x14ac:dyDescent="0.2">
      <c r="A32" s="8">
        <f t="shared" si="6"/>
        <v>25</v>
      </c>
      <c r="B32" s="18">
        <v>49528.72</v>
      </c>
      <c r="C32" s="18">
        <f t="shared" si="0"/>
        <v>49528.72</v>
      </c>
      <c r="D32" s="18">
        <f t="shared" si="1"/>
        <v>4127.3933333333334</v>
      </c>
      <c r="E32" s="19">
        <f t="shared" si="2"/>
        <v>25.065141700404858</v>
      </c>
      <c r="F32" s="19">
        <f t="shared" si="3"/>
        <v>12.532570850202429</v>
      </c>
      <c r="G32" s="19">
        <f t="shared" si="4"/>
        <v>5.0130283400809716</v>
      </c>
      <c r="H32" s="20">
        <f t="shared" si="5"/>
        <v>23.811884615384617</v>
      </c>
    </row>
    <row r="33" spans="1:8" x14ac:dyDescent="0.2">
      <c r="A33" s="8">
        <f t="shared" si="6"/>
        <v>26</v>
      </c>
      <c r="B33" s="18">
        <v>49611.83</v>
      </c>
      <c r="C33" s="18">
        <f t="shared" si="0"/>
        <v>49611.83</v>
      </c>
      <c r="D33" s="18">
        <f t="shared" si="1"/>
        <v>4134.3191666666671</v>
      </c>
      <c r="E33" s="19">
        <f t="shared" si="2"/>
        <v>25.107201417004049</v>
      </c>
      <c r="F33" s="19">
        <f t="shared" si="3"/>
        <v>12.553600708502024</v>
      </c>
      <c r="G33" s="19">
        <f t="shared" si="4"/>
        <v>5.0214402834008096</v>
      </c>
      <c r="H33" s="20">
        <f t="shared" si="5"/>
        <v>23.851841346153847</v>
      </c>
    </row>
    <row r="34" spans="1:8" x14ac:dyDescent="0.2">
      <c r="A34" s="8">
        <f t="shared" si="6"/>
        <v>27</v>
      </c>
      <c r="B34" s="18">
        <v>49700.17</v>
      </c>
      <c r="C34" s="18">
        <f t="shared" si="0"/>
        <v>49700.17</v>
      </c>
      <c r="D34" s="18">
        <f t="shared" si="1"/>
        <v>4141.6808333333329</v>
      </c>
      <c r="E34" s="19">
        <f t="shared" si="2"/>
        <v>25.151907894736841</v>
      </c>
      <c r="F34" s="19">
        <f t="shared" si="3"/>
        <v>12.57595394736842</v>
      </c>
      <c r="G34" s="19">
        <f t="shared" si="4"/>
        <v>5.0303815789473685</v>
      </c>
      <c r="H34" s="20">
        <f t="shared" si="5"/>
        <v>23.894312499999998</v>
      </c>
    </row>
    <row r="35" spans="1:8" x14ac:dyDescent="0.2">
      <c r="A35" s="8">
        <f t="shared" si="6"/>
        <v>28</v>
      </c>
      <c r="B35" s="18">
        <v>49771.519999999997</v>
      </c>
      <c r="C35" s="18">
        <f t="shared" si="0"/>
        <v>49771.519999999997</v>
      </c>
      <c r="D35" s="18">
        <f t="shared" si="1"/>
        <v>4147.6266666666661</v>
      </c>
      <c r="E35" s="19">
        <f t="shared" si="2"/>
        <v>25.188016194331983</v>
      </c>
      <c r="F35" s="19">
        <f t="shared" si="3"/>
        <v>12.594008097165991</v>
      </c>
      <c r="G35" s="19">
        <f t="shared" si="4"/>
        <v>5.0376032388663967</v>
      </c>
      <c r="H35" s="20">
        <f t="shared" si="5"/>
        <v>23.928615384615384</v>
      </c>
    </row>
    <row r="36" spans="1:8" x14ac:dyDescent="0.2">
      <c r="A36" s="8">
        <f t="shared" si="6"/>
        <v>29</v>
      </c>
      <c r="B36" s="18">
        <v>49837.599999999999</v>
      </c>
      <c r="C36" s="18">
        <f t="shared" si="0"/>
        <v>49837.599999999999</v>
      </c>
      <c r="D36" s="18">
        <f t="shared" si="1"/>
        <v>4153.1333333333332</v>
      </c>
      <c r="E36" s="19">
        <f t="shared" si="2"/>
        <v>25.221457489878542</v>
      </c>
      <c r="F36" s="19">
        <f t="shared" si="3"/>
        <v>12.610728744939271</v>
      </c>
      <c r="G36" s="19">
        <f t="shared" si="4"/>
        <v>5.0442914979757081</v>
      </c>
      <c r="H36" s="20">
        <f t="shared" si="5"/>
        <v>23.960384615384616</v>
      </c>
    </row>
    <row r="37" spans="1:8" x14ac:dyDescent="0.2">
      <c r="A37" s="8">
        <f t="shared" si="6"/>
        <v>30</v>
      </c>
      <c r="B37" s="18">
        <v>49898.85</v>
      </c>
      <c r="C37" s="18">
        <f t="shared" si="0"/>
        <v>49898.85</v>
      </c>
      <c r="D37" s="18">
        <f t="shared" si="1"/>
        <v>4158.2375000000002</v>
      </c>
      <c r="E37" s="19">
        <f t="shared" si="2"/>
        <v>25.252454453441295</v>
      </c>
      <c r="F37" s="19">
        <f t="shared" si="3"/>
        <v>12.626227226720648</v>
      </c>
      <c r="G37" s="19">
        <f t="shared" si="4"/>
        <v>5.0504908906882591</v>
      </c>
      <c r="H37" s="20">
        <f t="shared" si="5"/>
        <v>23.989831730769229</v>
      </c>
    </row>
    <row r="38" spans="1:8" x14ac:dyDescent="0.2">
      <c r="A38" s="8">
        <f t="shared" si="6"/>
        <v>31</v>
      </c>
      <c r="B38" s="18">
        <v>49955.54</v>
      </c>
      <c r="C38" s="18">
        <f t="shared" si="0"/>
        <v>49955.54</v>
      </c>
      <c r="D38" s="18">
        <f t="shared" si="1"/>
        <v>4162.961666666667</v>
      </c>
      <c r="E38" s="19">
        <f t="shared" si="2"/>
        <v>25.281143724696356</v>
      </c>
      <c r="F38" s="19">
        <f t="shared" si="3"/>
        <v>12.640571862348178</v>
      </c>
      <c r="G38" s="19">
        <f t="shared" si="4"/>
        <v>5.0562287449392711</v>
      </c>
      <c r="H38" s="20">
        <f t="shared" si="5"/>
        <v>24.017086538461538</v>
      </c>
    </row>
    <row r="39" spans="1:8" x14ac:dyDescent="0.2">
      <c r="A39" s="8">
        <f t="shared" si="6"/>
        <v>32</v>
      </c>
      <c r="B39" s="18">
        <v>50008.05</v>
      </c>
      <c r="C39" s="18">
        <f t="shared" si="0"/>
        <v>50008.05</v>
      </c>
      <c r="D39" s="18">
        <f t="shared" si="1"/>
        <v>4167.3375000000005</v>
      </c>
      <c r="E39" s="19">
        <f t="shared" si="2"/>
        <v>25.307717611336034</v>
      </c>
      <c r="F39" s="19">
        <f t="shared" si="3"/>
        <v>12.653858805668017</v>
      </c>
      <c r="G39" s="19">
        <f t="shared" si="4"/>
        <v>5.0615435222672067</v>
      </c>
      <c r="H39" s="20">
        <f t="shared" si="5"/>
        <v>24.042331730769231</v>
      </c>
    </row>
    <row r="40" spans="1:8" x14ac:dyDescent="0.2">
      <c r="A40" s="8">
        <f t="shared" si="6"/>
        <v>33</v>
      </c>
      <c r="B40" s="18">
        <v>50056.66</v>
      </c>
      <c r="C40" s="18">
        <f t="shared" si="0"/>
        <v>50056.66</v>
      </c>
      <c r="D40" s="18">
        <f t="shared" si="1"/>
        <v>4171.3883333333333</v>
      </c>
      <c r="E40" s="19">
        <f t="shared" si="2"/>
        <v>25.332317813765183</v>
      </c>
      <c r="F40" s="19">
        <f t="shared" si="3"/>
        <v>12.666158906882591</v>
      </c>
      <c r="G40" s="19">
        <f t="shared" si="4"/>
        <v>5.0664635627530368</v>
      </c>
      <c r="H40" s="20">
        <f t="shared" si="5"/>
        <v>24.065701923076926</v>
      </c>
    </row>
    <row r="41" spans="1:8" x14ac:dyDescent="0.2">
      <c r="A41" s="8">
        <f t="shared" si="6"/>
        <v>34</v>
      </c>
      <c r="B41" s="18">
        <v>50101.69</v>
      </c>
      <c r="C41" s="18">
        <f t="shared" si="0"/>
        <v>50101.69</v>
      </c>
      <c r="D41" s="18">
        <f t="shared" si="1"/>
        <v>4175.1408333333338</v>
      </c>
      <c r="E41" s="19">
        <f t="shared" si="2"/>
        <v>25.355106275303644</v>
      </c>
      <c r="F41" s="19">
        <f t="shared" si="3"/>
        <v>12.677553137651822</v>
      </c>
      <c r="G41" s="19">
        <f t="shared" si="4"/>
        <v>5.071021255060729</v>
      </c>
      <c r="H41" s="20">
        <f t="shared" si="5"/>
        <v>24.087350961538462</v>
      </c>
    </row>
    <row r="42" spans="1:8" x14ac:dyDescent="0.2">
      <c r="A42" s="21">
        <f t="shared" si="6"/>
        <v>35</v>
      </c>
      <c r="B42" s="22">
        <v>50143.360000000001</v>
      </c>
      <c r="C42" s="22">
        <f t="shared" si="0"/>
        <v>50143.360000000001</v>
      </c>
      <c r="D42" s="22">
        <f t="shared" si="1"/>
        <v>4178.6133333333337</v>
      </c>
      <c r="E42" s="23">
        <f t="shared" si="2"/>
        <v>25.376194331983807</v>
      </c>
      <c r="F42" s="23">
        <f t="shared" si="3"/>
        <v>12.688097165991904</v>
      </c>
      <c r="G42" s="23">
        <f t="shared" si="4"/>
        <v>5.0752388663967611</v>
      </c>
      <c r="H42" s="24">
        <f t="shared" si="5"/>
        <v>24.107384615384614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710937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65</v>
      </c>
      <c r="B1" s="1" t="s">
        <v>66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8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31483.75</v>
      </c>
      <c r="C7" s="18">
        <f t="shared" ref="C7:C42" si="0">B7*$D$3</f>
        <v>31483.75</v>
      </c>
      <c r="D7" s="18">
        <f t="shared" ref="D7:D42" si="1">B7/12*$D$3</f>
        <v>2623.6458333333335</v>
      </c>
      <c r="E7" s="19">
        <f t="shared" ref="E7:E42" si="2">C7/1976</f>
        <v>15.933071862348179</v>
      </c>
      <c r="F7" s="19">
        <f>E7/2</f>
        <v>7.9665359311740893</v>
      </c>
      <c r="G7" s="19">
        <f>E7/5</f>
        <v>3.1866143724696356</v>
      </c>
      <c r="H7" s="20">
        <f>C7/2080</f>
        <v>15.13641826923077</v>
      </c>
    </row>
    <row r="8" spans="1:8" x14ac:dyDescent="0.2">
      <c r="A8" s="8">
        <f>A7+1</f>
        <v>1</v>
      </c>
      <c r="B8" s="18">
        <v>32435.47</v>
      </c>
      <c r="C8" s="18">
        <f t="shared" si="0"/>
        <v>32435.47</v>
      </c>
      <c r="D8" s="18">
        <f t="shared" si="1"/>
        <v>2702.9558333333334</v>
      </c>
      <c r="E8" s="19">
        <f t="shared" si="2"/>
        <v>16.414711538461539</v>
      </c>
      <c r="F8" s="19">
        <f t="shared" ref="F8:F42" si="3">E8/2</f>
        <v>8.2073557692307695</v>
      </c>
      <c r="G8" s="19">
        <f t="shared" ref="G8:G42" si="4">E8/5</f>
        <v>3.2829423076923079</v>
      </c>
      <c r="H8" s="20">
        <f t="shared" ref="H8:H42" si="5">C8/2080</f>
        <v>15.593975961538462</v>
      </c>
    </row>
    <row r="9" spans="1:8" x14ac:dyDescent="0.2">
      <c r="A9" s="8">
        <f t="shared" ref="A9:A42" si="6">A8+1</f>
        <v>2</v>
      </c>
      <c r="B9" s="18">
        <v>33431.58</v>
      </c>
      <c r="C9" s="18">
        <f t="shared" si="0"/>
        <v>33431.58</v>
      </c>
      <c r="D9" s="18">
        <f t="shared" si="1"/>
        <v>2785.9650000000001</v>
      </c>
      <c r="E9" s="19">
        <f t="shared" si="2"/>
        <v>16.918815789473687</v>
      </c>
      <c r="F9" s="19">
        <f t="shared" si="3"/>
        <v>8.4594078947368434</v>
      </c>
      <c r="G9" s="19">
        <f t="shared" si="4"/>
        <v>3.3837631578947374</v>
      </c>
      <c r="H9" s="20">
        <f t="shared" si="5"/>
        <v>16.072875</v>
      </c>
    </row>
    <row r="10" spans="1:8" x14ac:dyDescent="0.2">
      <c r="A10" s="8">
        <f t="shared" si="6"/>
        <v>3</v>
      </c>
      <c r="B10" s="18">
        <v>34299.31</v>
      </c>
      <c r="C10" s="18">
        <f t="shared" si="0"/>
        <v>34299.31</v>
      </c>
      <c r="D10" s="18">
        <f t="shared" si="1"/>
        <v>2858.2758333333331</v>
      </c>
      <c r="E10" s="19">
        <f t="shared" si="2"/>
        <v>17.357950404858297</v>
      </c>
      <c r="F10" s="19">
        <f t="shared" si="3"/>
        <v>8.6789752024291484</v>
      </c>
      <c r="G10" s="19">
        <f t="shared" si="4"/>
        <v>3.4715900809716596</v>
      </c>
      <c r="H10" s="20">
        <f t="shared" si="5"/>
        <v>16.490052884615384</v>
      </c>
    </row>
    <row r="11" spans="1:8" x14ac:dyDescent="0.2">
      <c r="A11" s="8">
        <f t="shared" si="6"/>
        <v>4</v>
      </c>
      <c r="B11" s="18">
        <v>35303.33</v>
      </c>
      <c r="C11" s="18">
        <f t="shared" si="0"/>
        <v>35303.33</v>
      </c>
      <c r="D11" s="18">
        <f t="shared" si="1"/>
        <v>2941.9441666666667</v>
      </c>
      <c r="E11" s="19">
        <f t="shared" si="2"/>
        <v>17.866057692307692</v>
      </c>
      <c r="F11" s="19">
        <f t="shared" si="3"/>
        <v>8.9330288461538458</v>
      </c>
      <c r="G11" s="19">
        <f t="shared" si="4"/>
        <v>3.5732115384615382</v>
      </c>
      <c r="H11" s="20">
        <f t="shared" si="5"/>
        <v>16.972754807692308</v>
      </c>
    </row>
    <row r="12" spans="1:8" x14ac:dyDescent="0.2">
      <c r="A12" s="8">
        <f t="shared" si="6"/>
        <v>5</v>
      </c>
      <c r="B12" s="18">
        <v>35976.15</v>
      </c>
      <c r="C12" s="18">
        <f t="shared" si="0"/>
        <v>35976.15</v>
      </c>
      <c r="D12" s="18">
        <f t="shared" si="1"/>
        <v>2998.0125000000003</v>
      </c>
      <c r="E12" s="19">
        <f t="shared" si="2"/>
        <v>18.206553643724696</v>
      </c>
      <c r="F12" s="19">
        <f t="shared" si="3"/>
        <v>9.1032768218623481</v>
      </c>
      <c r="G12" s="19">
        <f t="shared" si="4"/>
        <v>3.6413107287449393</v>
      </c>
      <c r="H12" s="20">
        <f t="shared" si="5"/>
        <v>17.296225961538461</v>
      </c>
    </row>
    <row r="13" spans="1:8" x14ac:dyDescent="0.2">
      <c r="A13" s="8">
        <f t="shared" si="6"/>
        <v>6</v>
      </c>
      <c r="B13" s="18">
        <v>37039.480000000003</v>
      </c>
      <c r="C13" s="18">
        <f t="shared" si="0"/>
        <v>37039.480000000003</v>
      </c>
      <c r="D13" s="18">
        <f t="shared" si="1"/>
        <v>3086.6233333333334</v>
      </c>
      <c r="E13" s="19">
        <f t="shared" si="2"/>
        <v>18.744676113360324</v>
      </c>
      <c r="F13" s="19">
        <f t="shared" si="3"/>
        <v>9.372338056680162</v>
      </c>
      <c r="G13" s="19">
        <f t="shared" si="4"/>
        <v>3.7489352226720647</v>
      </c>
      <c r="H13" s="20">
        <f t="shared" si="5"/>
        <v>17.807442307692309</v>
      </c>
    </row>
    <row r="14" spans="1:8" x14ac:dyDescent="0.2">
      <c r="A14" s="8">
        <f t="shared" si="6"/>
        <v>7</v>
      </c>
      <c r="B14" s="18">
        <v>38131.78</v>
      </c>
      <c r="C14" s="18">
        <f t="shared" si="0"/>
        <v>38131.78</v>
      </c>
      <c r="D14" s="18">
        <f t="shared" si="1"/>
        <v>3177.6483333333331</v>
      </c>
      <c r="E14" s="19">
        <f t="shared" si="2"/>
        <v>19.29745951417004</v>
      </c>
      <c r="F14" s="19">
        <f t="shared" si="3"/>
        <v>9.6487297570850199</v>
      </c>
      <c r="G14" s="19">
        <f t="shared" si="4"/>
        <v>3.8594919028340078</v>
      </c>
      <c r="H14" s="20">
        <f t="shared" si="5"/>
        <v>18.332586538461538</v>
      </c>
    </row>
    <row r="15" spans="1:8" x14ac:dyDescent="0.2">
      <c r="A15" s="8">
        <f t="shared" si="6"/>
        <v>8</v>
      </c>
      <c r="B15" s="18">
        <v>38701.81</v>
      </c>
      <c r="C15" s="18">
        <f t="shared" si="0"/>
        <v>38701.81</v>
      </c>
      <c r="D15" s="18">
        <f t="shared" si="1"/>
        <v>3225.1508333333331</v>
      </c>
      <c r="E15" s="19">
        <f t="shared" si="2"/>
        <v>19.585936234817812</v>
      </c>
      <c r="F15" s="19">
        <f t="shared" si="3"/>
        <v>9.7929681174089058</v>
      </c>
      <c r="G15" s="19">
        <f t="shared" si="4"/>
        <v>3.9171872469635622</v>
      </c>
      <c r="H15" s="20">
        <f t="shared" si="5"/>
        <v>18.606639423076921</v>
      </c>
    </row>
    <row r="16" spans="1:8" x14ac:dyDescent="0.2">
      <c r="A16" s="8">
        <f t="shared" si="6"/>
        <v>9</v>
      </c>
      <c r="B16" s="18">
        <v>39489.39</v>
      </c>
      <c r="C16" s="18">
        <f t="shared" si="0"/>
        <v>39489.39</v>
      </c>
      <c r="D16" s="18">
        <f t="shared" si="1"/>
        <v>3290.7824999999998</v>
      </c>
      <c r="E16" s="19">
        <f t="shared" si="2"/>
        <v>19.984509109311741</v>
      </c>
      <c r="F16" s="19">
        <f t="shared" si="3"/>
        <v>9.9922545546558705</v>
      </c>
      <c r="G16" s="19">
        <f t="shared" si="4"/>
        <v>3.9969018218623482</v>
      </c>
      <c r="H16" s="20">
        <f t="shared" si="5"/>
        <v>18.985283653846153</v>
      </c>
    </row>
    <row r="17" spans="1:8" x14ac:dyDescent="0.2">
      <c r="A17" s="8">
        <f t="shared" si="6"/>
        <v>10</v>
      </c>
      <c r="B17" s="18">
        <v>40130.400000000001</v>
      </c>
      <c r="C17" s="18">
        <f t="shared" si="0"/>
        <v>40130.400000000001</v>
      </c>
      <c r="D17" s="18">
        <f t="shared" si="1"/>
        <v>3344.2000000000003</v>
      </c>
      <c r="E17" s="19">
        <f t="shared" si="2"/>
        <v>20.308906882591092</v>
      </c>
      <c r="F17" s="19">
        <f t="shared" si="3"/>
        <v>10.154453441295546</v>
      </c>
      <c r="G17" s="19">
        <f t="shared" si="4"/>
        <v>4.0617813765182182</v>
      </c>
      <c r="H17" s="20">
        <f t="shared" si="5"/>
        <v>19.293461538461539</v>
      </c>
    </row>
    <row r="18" spans="1:8" x14ac:dyDescent="0.2">
      <c r="A18" s="8">
        <f t="shared" si="6"/>
        <v>11</v>
      </c>
      <c r="B18" s="18">
        <v>40724.019999999997</v>
      </c>
      <c r="C18" s="18">
        <f t="shared" si="0"/>
        <v>40724.019999999997</v>
      </c>
      <c r="D18" s="18">
        <f t="shared" si="1"/>
        <v>3393.6683333333331</v>
      </c>
      <c r="E18" s="19">
        <f t="shared" si="2"/>
        <v>20.609321862348178</v>
      </c>
      <c r="F18" s="19">
        <f t="shared" si="3"/>
        <v>10.304660931174089</v>
      </c>
      <c r="G18" s="19">
        <f t="shared" si="4"/>
        <v>4.121864372469636</v>
      </c>
      <c r="H18" s="20">
        <f t="shared" si="5"/>
        <v>19.578855769230767</v>
      </c>
    </row>
    <row r="19" spans="1:8" x14ac:dyDescent="0.2">
      <c r="A19" s="8">
        <f t="shared" si="6"/>
        <v>12</v>
      </c>
      <c r="B19" s="18">
        <v>41487.81</v>
      </c>
      <c r="C19" s="18">
        <f t="shared" si="0"/>
        <v>41487.81</v>
      </c>
      <c r="D19" s="18">
        <f t="shared" si="1"/>
        <v>3457.3174999999997</v>
      </c>
      <c r="E19" s="19">
        <f t="shared" si="2"/>
        <v>20.995855263157893</v>
      </c>
      <c r="F19" s="19">
        <f t="shared" si="3"/>
        <v>10.497927631578946</v>
      </c>
      <c r="G19" s="19">
        <f t="shared" si="4"/>
        <v>4.1991710526315789</v>
      </c>
      <c r="H19" s="20">
        <f t="shared" si="5"/>
        <v>19.9460625</v>
      </c>
    </row>
    <row r="20" spans="1:8" x14ac:dyDescent="0.2">
      <c r="A20" s="8">
        <f t="shared" si="6"/>
        <v>13</v>
      </c>
      <c r="B20" s="18">
        <v>41912.69</v>
      </c>
      <c r="C20" s="18">
        <f t="shared" si="0"/>
        <v>41912.69</v>
      </c>
      <c r="D20" s="18">
        <f t="shared" si="1"/>
        <v>3492.7241666666669</v>
      </c>
      <c r="E20" s="19">
        <f t="shared" si="2"/>
        <v>21.210875506072874</v>
      </c>
      <c r="F20" s="19">
        <f t="shared" si="3"/>
        <v>10.605437753036437</v>
      </c>
      <c r="G20" s="19">
        <f t="shared" si="4"/>
        <v>4.242175101214575</v>
      </c>
      <c r="H20" s="20">
        <f t="shared" si="5"/>
        <v>20.150331730769231</v>
      </c>
    </row>
    <row r="21" spans="1:8" x14ac:dyDescent="0.2">
      <c r="A21" s="8">
        <f t="shared" si="6"/>
        <v>14</v>
      </c>
      <c r="B21" s="18">
        <v>42735.86</v>
      </c>
      <c r="C21" s="18">
        <f t="shared" si="0"/>
        <v>42735.86</v>
      </c>
      <c r="D21" s="18">
        <f t="shared" si="1"/>
        <v>3561.3216666666667</v>
      </c>
      <c r="E21" s="19">
        <f t="shared" si="2"/>
        <v>21.627459514170042</v>
      </c>
      <c r="F21" s="19">
        <f t="shared" si="3"/>
        <v>10.813729757085021</v>
      </c>
      <c r="G21" s="19">
        <f t="shared" si="4"/>
        <v>4.325491902834008</v>
      </c>
      <c r="H21" s="20">
        <f t="shared" si="5"/>
        <v>20.546086538461537</v>
      </c>
    </row>
    <row r="22" spans="1:8" x14ac:dyDescent="0.2">
      <c r="A22" s="8">
        <f t="shared" si="6"/>
        <v>15</v>
      </c>
      <c r="B22" s="18">
        <v>43109.82</v>
      </c>
      <c r="C22" s="18">
        <f t="shared" si="0"/>
        <v>43109.82</v>
      </c>
      <c r="D22" s="18">
        <f t="shared" si="1"/>
        <v>3592.4850000000001</v>
      </c>
      <c r="E22" s="19">
        <f t="shared" si="2"/>
        <v>21.816710526315788</v>
      </c>
      <c r="F22" s="19">
        <f t="shared" si="3"/>
        <v>10.908355263157894</v>
      </c>
      <c r="G22" s="19">
        <f t="shared" si="4"/>
        <v>4.3633421052631576</v>
      </c>
      <c r="H22" s="20">
        <f t="shared" si="5"/>
        <v>20.725874999999998</v>
      </c>
    </row>
    <row r="23" spans="1:8" x14ac:dyDescent="0.2">
      <c r="A23" s="8">
        <f t="shared" si="6"/>
        <v>16</v>
      </c>
      <c r="B23" s="18">
        <v>44105.02</v>
      </c>
      <c r="C23" s="18">
        <f t="shared" si="0"/>
        <v>44105.02</v>
      </c>
      <c r="D23" s="18">
        <f t="shared" si="1"/>
        <v>3675.4183333333331</v>
      </c>
      <c r="E23" s="19">
        <f t="shared" si="2"/>
        <v>22.320354251012144</v>
      </c>
      <c r="F23" s="19">
        <f t="shared" si="3"/>
        <v>11.160177125506072</v>
      </c>
      <c r="G23" s="19">
        <f t="shared" si="4"/>
        <v>4.4640708502024289</v>
      </c>
      <c r="H23" s="20">
        <f t="shared" si="5"/>
        <v>21.204336538461536</v>
      </c>
    </row>
    <row r="24" spans="1:8" x14ac:dyDescent="0.2">
      <c r="A24" s="8">
        <f t="shared" si="6"/>
        <v>17</v>
      </c>
      <c r="B24" s="18">
        <v>44985.48</v>
      </c>
      <c r="C24" s="18">
        <f t="shared" si="0"/>
        <v>44985.48</v>
      </c>
      <c r="D24" s="18">
        <f t="shared" si="1"/>
        <v>3748.7900000000004</v>
      </c>
      <c r="E24" s="19">
        <f t="shared" si="2"/>
        <v>22.765931174089072</v>
      </c>
      <c r="F24" s="19">
        <f t="shared" si="3"/>
        <v>11.382965587044536</v>
      </c>
      <c r="G24" s="19">
        <f t="shared" si="4"/>
        <v>4.5531862348178143</v>
      </c>
      <c r="H24" s="20">
        <f t="shared" si="5"/>
        <v>21.627634615384618</v>
      </c>
    </row>
    <row r="25" spans="1:8" x14ac:dyDescent="0.2">
      <c r="A25" s="8">
        <f t="shared" si="6"/>
        <v>18</v>
      </c>
      <c r="B25" s="18">
        <v>46305.71</v>
      </c>
      <c r="C25" s="18">
        <f t="shared" si="0"/>
        <v>46305.71</v>
      </c>
      <c r="D25" s="18">
        <f t="shared" si="1"/>
        <v>3858.8091666666664</v>
      </c>
      <c r="E25" s="19">
        <f t="shared" si="2"/>
        <v>23.434063765182184</v>
      </c>
      <c r="F25" s="19">
        <f t="shared" si="3"/>
        <v>11.717031882591092</v>
      </c>
      <c r="G25" s="19">
        <f t="shared" si="4"/>
        <v>4.6868127530364365</v>
      </c>
      <c r="H25" s="20">
        <f t="shared" si="5"/>
        <v>22.262360576923076</v>
      </c>
    </row>
    <row r="26" spans="1:8" x14ac:dyDescent="0.2">
      <c r="A26" s="8">
        <f t="shared" si="6"/>
        <v>19</v>
      </c>
      <c r="B26" s="18">
        <v>47227.63</v>
      </c>
      <c r="C26" s="18">
        <f t="shared" si="0"/>
        <v>47227.63</v>
      </c>
      <c r="D26" s="18">
        <f t="shared" si="1"/>
        <v>3935.6358333333333</v>
      </c>
      <c r="E26" s="19">
        <f t="shared" si="2"/>
        <v>23.900622469635625</v>
      </c>
      <c r="F26" s="19">
        <f t="shared" si="3"/>
        <v>11.950311234817812</v>
      </c>
      <c r="G26" s="19">
        <f t="shared" si="4"/>
        <v>4.7801244939271248</v>
      </c>
      <c r="H26" s="20">
        <f t="shared" si="5"/>
        <v>22.705591346153845</v>
      </c>
    </row>
    <row r="27" spans="1:8" x14ac:dyDescent="0.2">
      <c r="A27" s="8">
        <f t="shared" si="6"/>
        <v>20</v>
      </c>
      <c r="B27" s="18">
        <v>47227.63</v>
      </c>
      <c r="C27" s="18">
        <f t="shared" si="0"/>
        <v>47227.63</v>
      </c>
      <c r="D27" s="18">
        <f t="shared" si="1"/>
        <v>3935.6358333333333</v>
      </c>
      <c r="E27" s="19">
        <f t="shared" si="2"/>
        <v>23.900622469635625</v>
      </c>
      <c r="F27" s="19">
        <f t="shared" si="3"/>
        <v>11.950311234817812</v>
      </c>
      <c r="G27" s="19">
        <f t="shared" si="4"/>
        <v>4.7801244939271248</v>
      </c>
      <c r="H27" s="20">
        <f t="shared" si="5"/>
        <v>22.705591346153845</v>
      </c>
    </row>
    <row r="28" spans="1:8" x14ac:dyDescent="0.2">
      <c r="A28" s="8">
        <f t="shared" si="6"/>
        <v>21</v>
      </c>
      <c r="B28" s="18">
        <v>48149.55</v>
      </c>
      <c r="C28" s="18">
        <f t="shared" si="0"/>
        <v>48149.55</v>
      </c>
      <c r="D28" s="18">
        <f t="shared" si="1"/>
        <v>4012.4625000000001</v>
      </c>
      <c r="E28" s="19">
        <f t="shared" si="2"/>
        <v>24.367181174089069</v>
      </c>
      <c r="F28" s="19">
        <f t="shared" si="3"/>
        <v>12.183590587044534</v>
      </c>
      <c r="G28" s="19">
        <f t="shared" si="4"/>
        <v>4.873436234817814</v>
      </c>
      <c r="H28" s="20">
        <f t="shared" si="5"/>
        <v>23.148822115384618</v>
      </c>
    </row>
    <row r="29" spans="1:8" x14ac:dyDescent="0.2">
      <c r="A29" s="8">
        <f t="shared" si="6"/>
        <v>22</v>
      </c>
      <c r="B29" s="18">
        <v>48220.97</v>
      </c>
      <c r="C29" s="18">
        <f t="shared" si="0"/>
        <v>48220.97</v>
      </c>
      <c r="D29" s="18">
        <f t="shared" si="1"/>
        <v>4018.4141666666669</v>
      </c>
      <c r="E29" s="19">
        <f t="shared" si="2"/>
        <v>24.403324898785424</v>
      </c>
      <c r="F29" s="19">
        <f t="shared" si="3"/>
        <v>12.201662449392712</v>
      </c>
      <c r="G29" s="19">
        <f t="shared" si="4"/>
        <v>4.8806649797570847</v>
      </c>
      <c r="H29" s="20">
        <f t="shared" si="5"/>
        <v>23.183158653846153</v>
      </c>
    </row>
    <row r="30" spans="1:8" x14ac:dyDescent="0.2">
      <c r="A30" s="8">
        <f t="shared" si="6"/>
        <v>23</v>
      </c>
      <c r="B30" s="18">
        <v>49812.84</v>
      </c>
      <c r="C30" s="18">
        <f t="shared" si="0"/>
        <v>49812.84</v>
      </c>
      <c r="D30" s="18">
        <f t="shared" si="1"/>
        <v>4151.07</v>
      </c>
      <c r="E30" s="19">
        <f t="shared" si="2"/>
        <v>25.208927125506072</v>
      </c>
      <c r="F30" s="19">
        <f t="shared" si="3"/>
        <v>12.604463562753036</v>
      </c>
      <c r="G30" s="19">
        <f t="shared" si="4"/>
        <v>5.0417854251012146</v>
      </c>
      <c r="H30" s="20">
        <f t="shared" si="5"/>
        <v>23.948480769230766</v>
      </c>
    </row>
    <row r="31" spans="1:8" x14ac:dyDescent="0.2">
      <c r="A31" s="8">
        <f t="shared" si="6"/>
        <v>24</v>
      </c>
      <c r="B31" s="18">
        <v>51393.39</v>
      </c>
      <c r="C31" s="18">
        <f t="shared" si="0"/>
        <v>51393.39</v>
      </c>
      <c r="D31" s="18">
        <f t="shared" si="1"/>
        <v>4282.7825000000003</v>
      </c>
      <c r="E31" s="19">
        <f t="shared" si="2"/>
        <v>26.008800607287448</v>
      </c>
      <c r="F31" s="19">
        <f t="shared" si="3"/>
        <v>13.004400303643724</v>
      </c>
      <c r="G31" s="19">
        <f t="shared" si="4"/>
        <v>5.2017601214574896</v>
      </c>
      <c r="H31" s="20">
        <f t="shared" si="5"/>
        <v>24.708360576923077</v>
      </c>
    </row>
    <row r="32" spans="1:8" x14ac:dyDescent="0.2">
      <c r="A32" s="8">
        <f t="shared" si="6"/>
        <v>25</v>
      </c>
      <c r="B32" s="18">
        <v>51497.83</v>
      </c>
      <c r="C32" s="18">
        <f t="shared" si="0"/>
        <v>51497.83</v>
      </c>
      <c r="D32" s="18">
        <f t="shared" si="1"/>
        <v>4291.4858333333332</v>
      </c>
      <c r="E32" s="19">
        <f t="shared" si="2"/>
        <v>26.061654858299597</v>
      </c>
      <c r="F32" s="19">
        <f t="shared" si="3"/>
        <v>13.030827429149799</v>
      </c>
      <c r="G32" s="19">
        <f t="shared" si="4"/>
        <v>5.2123309716599193</v>
      </c>
      <c r="H32" s="20">
        <f t="shared" si="5"/>
        <v>24.758572115384617</v>
      </c>
    </row>
    <row r="33" spans="1:8" x14ac:dyDescent="0.2">
      <c r="A33" s="8">
        <f t="shared" si="6"/>
        <v>26</v>
      </c>
      <c r="B33" s="18">
        <v>51584.25</v>
      </c>
      <c r="C33" s="18">
        <f t="shared" si="0"/>
        <v>51584.25</v>
      </c>
      <c r="D33" s="18">
        <f t="shared" si="1"/>
        <v>4298.6875</v>
      </c>
      <c r="E33" s="19">
        <f t="shared" si="2"/>
        <v>26.105389676113361</v>
      </c>
      <c r="F33" s="19">
        <f t="shared" si="3"/>
        <v>13.052694838056681</v>
      </c>
      <c r="G33" s="19">
        <f t="shared" si="4"/>
        <v>5.2210779352226719</v>
      </c>
      <c r="H33" s="20">
        <f t="shared" si="5"/>
        <v>24.800120192307691</v>
      </c>
    </row>
    <row r="34" spans="1:8" x14ac:dyDescent="0.2">
      <c r="A34" s="8">
        <f t="shared" si="6"/>
        <v>27</v>
      </c>
      <c r="B34" s="18">
        <v>51675.69</v>
      </c>
      <c r="C34" s="18">
        <f t="shared" si="0"/>
        <v>51675.69</v>
      </c>
      <c r="D34" s="18">
        <f t="shared" si="1"/>
        <v>4306.3074999999999</v>
      </c>
      <c r="E34" s="19">
        <f t="shared" si="2"/>
        <v>26.151664979757086</v>
      </c>
      <c r="F34" s="19">
        <f t="shared" si="3"/>
        <v>13.075832489878543</v>
      </c>
      <c r="G34" s="19">
        <f t="shared" si="4"/>
        <v>5.2303329959514171</v>
      </c>
      <c r="H34" s="20">
        <f t="shared" si="5"/>
        <v>24.844081730769233</v>
      </c>
    </row>
    <row r="35" spans="1:8" x14ac:dyDescent="0.2">
      <c r="A35" s="8">
        <f t="shared" si="6"/>
        <v>28</v>
      </c>
      <c r="B35" s="18">
        <v>51749.88</v>
      </c>
      <c r="C35" s="18">
        <f t="shared" si="0"/>
        <v>51749.88</v>
      </c>
      <c r="D35" s="18">
        <f t="shared" si="1"/>
        <v>4312.49</v>
      </c>
      <c r="E35" s="19">
        <f t="shared" si="2"/>
        <v>26.189210526315787</v>
      </c>
      <c r="F35" s="19">
        <f t="shared" si="3"/>
        <v>13.094605263157893</v>
      </c>
      <c r="G35" s="19">
        <f t="shared" si="4"/>
        <v>5.237842105263157</v>
      </c>
      <c r="H35" s="20">
        <f t="shared" si="5"/>
        <v>24.879749999999998</v>
      </c>
    </row>
    <row r="36" spans="1:8" x14ac:dyDescent="0.2">
      <c r="A36" s="8">
        <f t="shared" si="6"/>
        <v>29</v>
      </c>
      <c r="B36" s="18">
        <v>51818.58</v>
      </c>
      <c r="C36" s="18">
        <f t="shared" si="0"/>
        <v>51818.58</v>
      </c>
      <c r="D36" s="18">
        <f t="shared" si="1"/>
        <v>4318.2150000000001</v>
      </c>
      <c r="E36" s="19">
        <f t="shared" si="2"/>
        <v>26.223977732793522</v>
      </c>
      <c r="F36" s="19">
        <f t="shared" si="3"/>
        <v>13.111988866396761</v>
      </c>
      <c r="G36" s="19">
        <f t="shared" si="4"/>
        <v>5.2447955465587039</v>
      </c>
      <c r="H36" s="20">
        <f t="shared" si="5"/>
        <v>24.912778846153849</v>
      </c>
    </row>
    <row r="37" spans="1:8" x14ac:dyDescent="0.2">
      <c r="A37" s="8">
        <f t="shared" si="6"/>
        <v>30</v>
      </c>
      <c r="B37" s="18">
        <v>51882.27</v>
      </c>
      <c r="C37" s="18">
        <f t="shared" si="0"/>
        <v>51882.27</v>
      </c>
      <c r="D37" s="18">
        <f t="shared" si="1"/>
        <v>4323.5225</v>
      </c>
      <c r="E37" s="19">
        <f t="shared" si="2"/>
        <v>26.256209514170038</v>
      </c>
      <c r="F37" s="19">
        <f t="shared" si="3"/>
        <v>13.128104757085019</v>
      </c>
      <c r="G37" s="19">
        <f t="shared" si="4"/>
        <v>5.2512419028340078</v>
      </c>
      <c r="H37" s="20">
        <f t="shared" si="5"/>
        <v>24.943399038461536</v>
      </c>
    </row>
    <row r="38" spans="1:8" x14ac:dyDescent="0.2">
      <c r="A38" s="8">
        <f t="shared" si="6"/>
        <v>31</v>
      </c>
      <c r="B38" s="18">
        <v>51941.21</v>
      </c>
      <c r="C38" s="18">
        <f t="shared" si="0"/>
        <v>51941.21</v>
      </c>
      <c r="D38" s="18">
        <f t="shared" si="1"/>
        <v>4328.4341666666669</v>
      </c>
      <c r="E38" s="19">
        <f t="shared" si="2"/>
        <v>26.286037449392712</v>
      </c>
      <c r="F38" s="19">
        <f t="shared" si="3"/>
        <v>13.143018724696356</v>
      </c>
      <c r="G38" s="19">
        <f t="shared" si="4"/>
        <v>5.2572074898785424</v>
      </c>
      <c r="H38" s="20">
        <f t="shared" si="5"/>
        <v>24.971735576923077</v>
      </c>
    </row>
    <row r="39" spans="1:8" x14ac:dyDescent="0.2">
      <c r="A39" s="8">
        <f t="shared" si="6"/>
        <v>32</v>
      </c>
      <c r="B39" s="18">
        <v>51995.81</v>
      </c>
      <c r="C39" s="18">
        <f t="shared" si="0"/>
        <v>51995.81</v>
      </c>
      <c r="D39" s="18">
        <f t="shared" si="1"/>
        <v>4332.9841666666662</v>
      </c>
      <c r="E39" s="19">
        <f t="shared" si="2"/>
        <v>26.31366902834008</v>
      </c>
      <c r="F39" s="19">
        <f t="shared" si="3"/>
        <v>13.15683451417004</v>
      </c>
      <c r="G39" s="19">
        <f t="shared" si="4"/>
        <v>5.2627338056680157</v>
      </c>
      <c r="H39" s="20">
        <f t="shared" si="5"/>
        <v>24.997985576923075</v>
      </c>
    </row>
    <row r="40" spans="1:8" x14ac:dyDescent="0.2">
      <c r="A40" s="8">
        <f t="shared" si="6"/>
        <v>33</v>
      </c>
      <c r="B40" s="18">
        <v>52046.35</v>
      </c>
      <c r="C40" s="18">
        <f t="shared" si="0"/>
        <v>52046.35</v>
      </c>
      <c r="D40" s="18">
        <f t="shared" si="1"/>
        <v>4337.1958333333332</v>
      </c>
      <c r="E40" s="19">
        <f t="shared" si="2"/>
        <v>26.339245951417002</v>
      </c>
      <c r="F40" s="19">
        <f t="shared" si="3"/>
        <v>13.169622975708501</v>
      </c>
      <c r="G40" s="19">
        <f t="shared" si="4"/>
        <v>5.2678491902834006</v>
      </c>
      <c r="H40" s="20">
        <f t="shared" si="5"/>
        <v>25.022283653846152</v>
      </c>
    </row>
    <row r="41" spans="1:8" x14ac:dyDescent="0.2">
      <c r="A41" s="8">
        <f t="shared" si="6"/>
        <v>34</v>
      </c>
      <c r="B41" s="18">
        <v>52093.18</v>
      </c>
      <c r="C41" s="18">
        <f t="shared" si="0"/>
        <v>52093.18</v>
      </c>
      <c r="D41" s="18">
        <f t="shared" si="1"/>
        <v>4341.0983333333334</v>
      </c>
      <c r="E41" s="19">
        <f t="shared" si="2"/>
        <v>26.362945344129553</v>
      </c>
      <c r="F41" s="19">
        <f t="shared" si="3"/>
        <v>13.181472672064777</v>
      </c>
      <c r="G41" s="19">
        <f t="shared" si="4"/>
        <v>5.2725890688259103</v>
      </c>
      <c r="H41" s="20">
        <f t="shared" si="5"/>
        <v>25.044798076923076</v>
      </c>
    </row>
    <row r="42" spans="1:8" x14ac:dyDescent="0.2">
      <c r="A42" s="21">
        <f t="shared" si="6"/>
        <v>35</v>
      </c>
      <c r="B42" s="22">
        <v>52136.5</v>
      </c>
      <c r="C42" s="22">
        <f t="shared" si="0"/>
        <v>52136.5</v>
      </c>
      <c r="D42" s="22">
        <f t="shared" si="1"/>
        <v>4344.708333333333</v>
      </c>
      <c r="E42" s="23">
        <f t="shared" si="2"/>
        <v>26.38486842105263</v>
      </c>
      <c r="F42" s="23">
        <f t="shared" si="3"/>
        <v>13.192434210526315</v>
      </c>
      <c r="G42" s="23">
        <f t="shared" si="4"/>
        <v>5.2769736842105264</v>
      </c>
      <c r="H42" s="24">
        <f t="shared" si="5"/>
        <v>25.065625000000001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18</v>
      </c>
      <c r="B1" s="1" t="s">
        <v>41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36479.81</v>
      </c>
      <c r="C7" s="18">
        <f t="shared" ref="C7:C42" si="0">B7*$D$3</f>
        <v>36479.81</v>
      </c>
      <c r="D7" s="18">
        <f t="shared" ref="D7:D42" si="1">B7/12*$D$3</f>
        <v>3039.9841666666666</v>
      </c>
      <c r="E7" s="19">
        <f t="shared" ref="E7:E42" si="2">C7/1976</f>
        <v>18.461442307692305</v>
      </c>
      <c r="F7" s="19">
        <f>E7/2</f>
        <v>9.2307211538461527</v>
      </c>
      <c r="G7" s="19">
        <f>E7/5</f>
        <v>3.6922884615384612</v>
      </c>
      <c r="H7" s="20">
        <f>C7/2080</f>
        <v>17.538370192307692</v>
      </c>
    </row>
    <row r="8" spans="1:8" x14ac:dyDescent="0.2">
      <c r="A8" s="8">
        <f>A7+1</f>
        <v>1</v>
      </c>
      <c r="B8" s="18">
        <v>37572.58</v>
      </c>
      <c r="C8" s="18">
        <f t="shared" si="0"/>
        <v>37572.58</v>
      </c>
      <c r="D8" s="18">
        <f t="shared" si="1"/>
        <v>3131.0483333333336</v>
      </c>
      <c r="E8" s="19">
        <f t="shared" si="2"/>
        <v>19.014463562753036</v>
      </c>
      <c r="F8" s="19">
        <f t="shared" ref="F8:F42" si="3">E8/2</f>
        <v>9.5072317813765181</v>
      </c>
      <c r="G8" s="19">
        <f t="shared" ref="G8:G42" si="4">E8/5</f>
        <v>3.8028927125506073</v>
      </c>
      <c r="H8" s="20">
        <f t="shared" ref="H8:H42" si="5">C8/2080</f>
        <v>18.063740384615386</v>
      </c>
    </row>
    <row r="9" spans="1:8" x14ac:dyDescent="0.2">
      <c r="A9" s="8">
        <f t="shared" ref="A9:A42" si="6">A8+1</f>
        <v>2</v>
      </c>
      <c r="B9" s="18">
        <v>38665.86</v>
      </c>
      <c r="C9" s="18">
        <f t="shared" si="0"/>
        <v>38665.86</v>
      </c>
      <c r="D9" s="18">
        <f t="shared" si="1"/>
        <v>3222.1550000000002</v>
      </c>
      <c r="E9" s="19">
        <f t="shared" si="2"/>
        <v>19.567742914979757</v>
      </c>
      <c r="F9" s="19">
        <f t="shared" si="3"/>
        <v>9.7838714574898784</v>
      </c>
      <c r="G9" s="19">
        <f t="shared" si="4"/>
        <v>3.9135485829959515</v>
      </c>
      <c r="H9" s="20">
        <f t="shared" si="5"/>
        <v>18.589355769230771</v>
      </c>
    </row>
    <row r="10" spans="1:8" x14ac:dyDescent="0.2">
      <c r="A10" s="8">
        <f t="shared" si="6"/>
        <v>3</v>
      </c>
      <c r="B10" s="18">
        <v>39759.15</v>
      </c>
      <c r="C10" s="18">
        <f t="shared" si="0"/>
        <v>39759.15</v>
      </c>
      <c r="D10" s="18">
        <f t="shared" si="1"/>
        <v>3313.2625000000003</v>
      </c>
      <c r="E10" s="19">
        <f t="shared" si="2"/>
        <v>20.121027327935224</v>
      </c>
      <c r="F10" s="19">
        <f t="shared" si="3"/>
        <v>10.060513663967612</v>
      </c>
      <c r="G10" s="19">
        <f t="shared" si="4"/>
        <v>4.0242054655870447</v>
      </c>
      <c r="H10" s="20">
        <f t="shared" si="5"/>
        <v>19.114975961538462</v>
      </c>
    </row>
    <row r="11" spans="1:8" x14ac:dyDescent="0.2">
      <c r="A11" s="8">
        <f t="shared" si="6"/>
        <v>4</v>
      </c>
      <c r="B11" s="18">
        <v>41084.620000000003</v>
      </c>
      <c r="C11" s="18">
        <f t="shared" si="0"/>
        <v>41084.620000000003</v>
      </c>
      <c r="D11" s="18">
        <f t="shared" si="1"/>
        <v>3423.7183333333337</v>
      </c>
      <c r="E11" s="19">
        <f t="shared" si="2"/>
        <v>20.79181174089069</v>
      </c>
      <c r="F11" s="19">
        <f t="shared" si="3"/>
        <v>10.395905870445345</v>
      </c>
      <c r="G11" s="19">
        <f t="shared" si="4"/>
        <v>4.1583623481781382</v>
      </c>
      <c r="H11" s="20">
        <f t="shared" si="5"/>
        <v>19.752221153846154</v>
      </c>
    </row>
    <row r="12" spans="1:8" x14ac:dyDescent="0.2">
      <c r="A12" s="8">
        <f t="shared" si="6"/>
        <v>5</v>
      </c>
      <c r="B12" s="18">
        <v>42763.82</v>
      </c>
      <c r="C12" s="18">
        <f t="shared" si="0"/>
        <v>42763.82</v>
      </c>
      <c r="D12" s="18">
        <f t="shared" si="1"/>
        <v>3563.6516666666666</v>
      </c>
      <c r="E12" s="19">
        <f t="shared" si="2"/>
        <v>21.64160931174089</v>
      </c>
      <c r="F12" s="19">
        <f t="shared" si="3"/>
        <v>10.820804655870445</v>
      </c>
      <c r="G12" s="19">
        <f t="shared" si="4"/>
        <v>4.3283218623481776</v>
      </c>
      <c r="H12" s="20">
        <f t="shared" si="5"/>
        <v>20.559528846153846</v>
      </c>
    </row>
    <row r="13" spans="1:8" x14ac:dyDescent="0.2">
      <c r="A13" s="8">
        <f t="shared" si="6"/>
        <v>6</v>
      </c>
      <c r="B13" s="18">
        <v>42763.82</v>
      </c>
      <c r="C13" s="18">
        <f t="shared" si="0"/>
        <v>42763.82</v>
      </c>
      <c r="D13" s="18">
        <f t="shared" si="1"/>
        <v>3563.6516666666666</v>
      </c>
      <c r="E13" s="19">
        <f t="shared" si="2"/>
        <v>21.64160931174089</v>
      </c>
      <c r="F13" s="19">
        <f t="shared" si="3"/>
        <v>10.820804655870445</v>
      </c>
      <c r="G13" s="19">
        <f t="shared" si="4"/>
        <v>4.3283218623481776</v>
      </c>
      <c r="H13" s="20">
        <f t="shared" si="5"/>
        <v>20.559528846153846</v>
      </c>
    </row>
    <row r="14" spans="1:8" x14ac:dyDescent="0.2">
      <c r="A14" s="8">
        <f t="shared" si="6"/>
        <v>7</v>
      </c>
      <c r="B14" s="18">
        <v>44442.45</v>
      </c>
      <c r="C14" s="18">
        <f t="shared" si="0"/>
        <v>44442.45</v>
      </c>
      <c r="D14" s="18">
        <f t="shared" si="1"/>
        <v>3703.5374999999999</v>
      </c>
      <c r="E14" s="19">
        <f t="shared" si="2"/>
        <v>22.491118421052629</v>
      </c>
      <c r="F14" s="19">
        <f t="shared" si="3"/>
        <v>11.245559210526315</v>
      </c>
      <c r="G14" s="19">
        <f t="shared" si="4"/>
        <v>4.4982236842105259</v>
      </c>
      <c r="H14" s="20">
        <f t="shared" si="5"/>
        <v>21.366562499999997</v>
      </c>
    </row>
    <row r="15" spans="1:8" x14ac:dyDescent="0.2">
      <c r="A15" s="8">
        <f t="shared" si="6"/>
        <v>8</v>
      </c>
      <c r="B15" s="18">
        <v>44442.45</v>
      </c>
      <c r="C15" s="18">
        <f t="shared" si="0"/>
        <v>44442.45</v>
      </c>
      <c r="D15" s="18">
        <f t="shared" si="1"/>
        <v>3703.5374999999999</v>
      </c>
      <c r="E15" s="19">
        <f t="shared" si="2"/>
        <v>22.491118421052629</v>
      </c>
      <c r="F15" s="19">
        <f t="shared" si="3"/>
        <v>11.245559210526315</v>
      </c>
      <c r="G15" s="19">
        <f t="shared" si="4"/>
        <v>4.4982236842105259</v>
      </c>
      <c r="H15" s="20">
        <f t="shared" si="5"/>
        <v>21.366562499999997</v>
      </c>
    </row>
    <row r="16" spans="1:8" x14ac:dyDescent="0.2">
      <c r="A16" s="8">
        <f t="shared" si="6"/>
        <v>9</v>
      </c>
      <c r="B16" s="18">
        <v>46121.13</v>
      </c>
      <c r="C16" s="18">
        <f t="shared" si="0"/>
        <v>46121.13</v>
      </c>
      <c r="D16" s="18">
        <f t="shared" si="1"/>
        <v>3843.4274999999998</v>
      </c>
      <c r="E16" s="19">
        <f t="shared" si="2"/>
        <v>23.340652834008097</v>
      </c>
      <c r="F16" s="19">
        <f t="shared" si="3"/>
        <v>11.670326417004048</v>
      </c>
      <c r="G16" s="19">
        <f t="shared" si="4"/>
        <v>4.6681305668016195</v>
      </c>
      <c r="H16" s="20">
        <f t="shared" si="5"/>
        <v>22.173620192307691</v>
      </c>
    </row>
    <row r="17" spans="1:8" x14ac:dyDescent="0.2">
      <c r="A17" s="8">
        <f t="shared" si="6"/>
        <v>10</v>
      </c>
      <c r="B17" s="18">
        <v>46234.51</v>
      </c>
      <c r="C17" s="18">
        <f t="shared" si="0"/>
        <v>46234.51</v>
      </c>
      <c r="D17" s="18">
        <f t="shared" si="1"/>
        <v>3852.8758333333335</v>
      </c>
      <c r="E17" s="19">
        <f t="shared" si="2"/>
        <v>23.398031376518219</v>
      </c>
      <c r="F17" s="19">
        <f t="shared" si="3"/>
        <v>11.699015688259109</v>
      </c>
      <c r="G17" s="19">
        <f t="shared" si="4"/>
        <v>4.6796062753036436</v>
      </c>
      <c r="H17" s="20">
        <f t="shared" si="5"/>
        <v>22.228129807692309</v>
      </c>
    </row>
    <row r="18" spans="1:8" x14ac:dyDescent="0.2">
      <c r="A18" s="8">
        <f t="shared" si="6"/>
        <v>11</v>
      </c>
      <c r="B18" s="18">
        <v>47799.76</v>
      </c>
      <c r="C18" s="18">
        <f t="shared" si="0"/>
        <v>47799.76</v>
      </c>
      <c r="D18" s="18">
        <f t="shared" si="1"/>
        <v>3983.3133333333335</v>
      </c>
      <c r="E18" s="19">
        <f t="shared" si="2"/>
        <v>24.19016194331984</v>
      </c>
      <c r="F18" s="19">
        <f t="shared" si="3"/>
        <v>12.09508097165992</v>
      </c>
      <c r="G18" s="19">
        <f t="shared" si="4"/>
        <v>4.8380323886639678</v>
      </c>
      <c r="H18" s="20">
        <f t="shared" si="5"/>
        <v>22.980653846153846</v>
      </c>
    </row>
    <row r="19" spans="1:8" x14ac:dyDescent="0.2">
      <c r="A19" s="8">
        <f t="shared" si="6"/>
        <v>12</v>
      </c>
      <c r="B19" s="18">
        <v>48288.76</v>
      </c>
      <c r="C19" s="18">
        <f t="shared" si="0"/>
        <v>48288.76</v>
      </c>
      <c r="D19" s="18">
        <f t="shared" si="1"/>
        <v>4024.0633333333335</v>
      </c>
      <c r="E19" s="19">
        <f t="shared" si="2"/>
        <v>24.437631578947368</v>
      </c>
      <c r="F19" s="19">
        <f t="shared" si="3"/>
        <v>12.218815789473684</v>
      </c>
      <c r="G19" s="19">
        <f t="shared" si="4"/>
        <v>4.8875263157894739</v>
      </c>
      <c r="H19" s="20">
        <f t="shared" si="5"/>
        <v>23.21575</v>
      </c>
    </row>
    <row r="20" spans="1:8" x14ac:dyDescent="0.2">
      <c r="A20" s="8">
        <f t="shared" si="6"/>
        <v>13</v>
      </c>
      <c r="B20" s="18">
        <v>49478.39</v>
      </c>
      <c r="C20" s="18">
        <f t="shared" si="0"/>
        <v>49478.39</v>
      </c>
      <c r="D20" s="18">
        <f t="shared" si="1"/>
        <v>4123.1991666666663</v>
      </c>
      <c r="E20" s="19">
        <f t="shared" si="2"/>
        <v>25.039671052631579</v>
      </c>
      <c r="F20" s="19">
        <f t="shared" si="3"/>
        <v>12.51983552631579</v>
      </c>
      <c r="G20" s="19">
        <f t="shared" si="4"/>
        <v>5.007934210526316</v>
      </c>
      <c r="H20" s="20">
        <f t="shared" si="5"/>
        <v>23.787687500000001</v>
      </c>
    </row>
    <row r="21" spans="1:8" x14ac:dyDescent="0.2">
      <c r="A21" s="8">
        <f t="shared" si="6"/>
        <v>14</v>
      </c>
      <c r="B21" s="18">
        <v>50342.95</v>
      </c>
      <c r="C21" s="18">
        <f t="shared" si="0"/>
        <v>50342.95</v>
      </c>
      <c r="D21" s="18">
        <f t="shared" si="1"/>
        <v>4195.2458333333334</v>
      </c>
      <c r="E21" s="19">
        <f t="shared" si="2"/>
        <v>25.477201417004046</v>
      </c>
      <c r="F21" s="19">
        <f t="shared" si="3"/>
        <v>12.738600708502023</v>
      </c>
      <c r="G21" s="19">
        <f t="shared" si="4"/>
        <v>5.0954402834008095</v>
      </c>
      <c r="H21" s="20">
        <f t="shared" si="5"/>
        <v>24.203341346153845</v>
      </c>
    </row>
    <row r="22" spans="1:8" x14ac:dyDescent="0.2">
      <c r="A22" s="8">
        <f t="shared" si="6"/>
        <v>15</v>
      </c>
      <c r="B22" s="18">
        <v>51157.08</v>
      </c>
      <c r="C22" s="18">
        <f t="shared" si="0"/>
        <v>51157.08</v>
      </c>
      <c r="D22" s="18">
        <f t="shared" si="1"/>
        <v>4263.09</v>
      </c>
      <c r="E22" s="19">
        <f t="shared" si="2"/>
        <v>25.889210526315789</v>
      </c>
      <c r="F22" s="19">
        <f t="shared" si="3"/>
        <v>12.944605263157895</v>
      </c>
      <c r="G22" s="19">
        <f t="shared" si="4"/>
        <v>5.1778421052631582</v>
      </c>
      <c r="H22" s="20">
        <f t="shared" si="5"/>
        <v>24.594750000000001</v>
      </c>
    </row>
    <row r="23" spans="1:8" x14ac:dyDescent="0.2">
      <c r="A23" s="8">
        <f t="shared" si="6"/>
        <v>16</v>
      </c>
      <c r="B23" s="18">
        <v>52397.16</v>
      </c>
      <c r="C23" s="18">
        <f t="shared" si="0"/>
        <v>52397.16</v>
      </c>
      <c r="D23" s="18">
        <f t="shared" si="1"/>
        <v>4366.43</v>
      </c>
      <c r="E23" s="19">
        <f t="shared" si="2"/>
        <v>26.516781376518221</v>
      </c>
      <c r="F23" s="19">
        <f t="shared" si="3"/>
        <v>13.25839068825911</v>
      </c>
      <c r="G23" s="19">
        <f t="shared" si="4"/>
        <v>5.3033562753036438</v>
      </c>
      <c r="H23" s="20">
        <f t="shared" si="5"/>
        <v>25.19094230769231</v>
      </c>
    </row>
    <row r="24" spans="1:8" x14ac:dyDescent="0.2">
      <c r="A24" s="8">
        <f t="shared" si="6"/>
        <v>17</v>
      </c>
      <c r="B24" s="18">
        <v>52836.28</v>
      </c>
      <c r="C24" s="18">
        <f t="shared" si="0"/>
        <v>52836.28</v>
      </c>
      <c r="D24" s="18">
        <f t="shared" si="1"/>
        <v>4403.0233333333335</v>
      </c>
      <c r="E24" s="19">
        <f t="shared" si="2"/>
        <v>26.739008097165993</v>
      </c>
      <c r="F24" s="19">
        <f t="shared" si="3"/>
        <v>13.369504048582996</v>
      </c>
      <c r="G24" s="19">
        <f t="shared" si="4"/>
        <v>5.3478016194331985</v>
      </c>
      <c r="H24" s="20">
        <f t="shared" si="5"/>
        <v>25.402057692307693</v>
      </c>
    </row>
    <row r="25" spans="1:8" x14ac:dyDescent="0.2">
      <c r="A25" s="8">
        <f t="shared" si="6"/>
        <v>18</v>
      </c>
      <c r="B25" s="18">
        <v>54451.39</v>
      </c>
      <c r="C25" s="18">
        <f t="shared" si="0"/>
        <v>54451.39</v>
      </c>
      <c r="D25" s="18">
        <f t="shared" si="1"/>
        <v>4537.6158333333333</v>
      </c>
      <c r="E25" s="19">
        <f t="shared" si="2"/>
        <v>27.556371457489877</v>
      </c>
      <c r="F25" s="19">
        <f t="shared" si="3"/>
        <v>13.778185728744939</v>
      </c>
      <c r="G25" s="19">
        <f t="shared" si="4"/>
        <v>5.5112742914979753</v>
      </c>
      <c r="H25" s="20">
        <f t="shared" si="5"/>
        <v>26.178552884615385</v>
      </c>
    </row>
    <row r="26" spans="1:8" x14ac:dyDescent="0.2">
      <c r="A26" s="8">
        <f t="shared" si="6"/>
        <v>19</v>
      </c>
      <c r="B26" s="18">
        <v>54514.92</v>
      </c>
      <c r="C26" s="18">
        <f t="shared" si="0"/>
        <v>54514.92</v>
      </c>
      <c r="D26" s="18">
        <f t="shared" si="1"/>
        <v>4542.91</v>
      </c>
      <c r="E26" s="19">
        <f t="shared" si="2"/>
        <v>27.588522267206478</v>
      </c>
      <c r="F26" s="19">
        <f t="shared" si="3"/>
        <v>13.794261133603239</v>
      </c>
      <c r="G26" s="19">
        <f t="shared" si="4"/>
        <v>5.5177044534412953</v>
      </c>
      <c r="H26" s="20">
        <f t="shared" si="5"/>
        <v>26.209096153846154</v>
      </c>
    </row>
    <row r="27" spans="1:8" x14ac:dyDescent="0.2">
      <c r="A27" s="8">
        <f t="shared" si="6"/>
        <v>20</v>
      </c>
      <c r="B27" s="18">
        <v>56505.599999999999</v>
      </c>
      <c r="C27" s="18">
        <f t="shared" si="0"/>
        <v>56505.599999999999</v>
      </c>
      <c r="D27" s="18">
        <f t="shared" si="1"/>
        <v>4708.8</v>
      </c>
      <c r="E27" s="19">
        <f t="shared" si="2"/>
        <v>28.595951417004049</v>
      </c>
      <c r="F27" s="19">
        <f t="shared" si="3"/>
        <v>14.297975708502024</v>
      </c>
      <c r="G27" s="19">
        <f t="shared" si="4"/>
        <v>5.7191902834008097</v>
      </c>
      <c r="H27" s="20">
        <f t="shared" si="5"/>
        <v>27.166153846153847</v>
      </c>
    </row>
    <row r="28" spans="1:8" x14ac:dyDescent="0.2">
      <c r="A28" s="8">
        <f t="shared" si="6"/>
        <v>21</v>
      </c>
      <c r="B28" s="18">
        <v>56552.56</v>
      </c>
      <c r="C28" s="18">
        <f t="shared" si="0"/>
        <v>56552.56</v>
      </c>
      <c r="D28" s="18">
        <f t="shared" si="1"/>
        <v>4712.7133333333331</v>
      </c>
      <c r="E28" s="19">
        <f t="shared" si="2"/>
        <v>28.619716599190284</v>
      </c>
      <c r="F28" s="19">
        <f t="shared" si="3"/>
        <v>14.309858299595142</v>
      </c>
      <c r="G28" s="19">
        <f t="shared" si="4"/>
        <v>5.7239433198380567</v>
      </c>
      <c r="H28" s="20">
        <f t="shared" si="5"/>
        <v>27.188730769230769</v>
      </c>
    </row>
    <row r="29" spans="1:8" x14ac:dyDescent="0.2">
      <c r="A29" s="8">
        <f t="shared" si="6"/>
        <v>22</v>
      </c>
      <c r="B29" s="18">
        <v>58559.83</v>
      </c>
      <c r="C29" s="18">
        <f t="shared" si="0"/>
        <v>58559.83</v>
      </c>
      <c r="D29" s="18">
        <f t="shared" si="1"/>
        <v>4879.9858333333332</v>
      </c>
      <c r="E29" s="19">
        <f t="shared" si="2"/>
        <v>29.635541497975709</v>
      </c>
      <c r="F29" s="19">
        <f t="shared" si="3"/>
        <v>14.817770748987854</v>
      </c>
      <c r="G29" s="19">
        <f t="shared" si="4"/>
        <v>5.9271082995951421</v>
      </c>
      <c r="H29" s="20">
        <f t="shared" si="5"/>
        <v>28.153764423076925</v>
      </c>
    </row>
    <row r="30" spans="1:8" x14ac:dyDescent="0.2">
      <c r="A30" s="8">
        <f t="shared" si="6"/>
        <v>23</v>
      </c>
      <c r="B30" s="18">
        <v>60614.04</v>
      </c>
      <c r="C30" s="18">
        <f t="shared" si="0"/>
        <v>60614.04</v>
      </c>
      <c r="D30" s="18">
        <f t="shared" si="1"/>
        <v>5051.17</v>
      </c>
      <c r="E30" s="19">
        <f t="shared" si="2"/>
        <v>30.67512145748988</v>
      </c>
      <c r="F30" s="19">
        <f t="shared" si="3"/>
        <v>15.33756072874494</v>
      </c>
      <c r="G30" s="19">
        <f t="shared" si="4"/>
        <v>6.1350242914979756</v>
      </c>
      <c r="H30" s="20">
        <f t="shared" si="5"/>
        <v>29.141365384615384</v>
      </c>
    </row>
    <row r="31" spans="1:8" x14ac:dyDescent="0.2">
      <c r="A31" s="8">
        <f t="shared" si="6"/>
        <v>24</v>
      </c>
      <c r="B31" s="18">
        <v>62621.31</v>
      </c>
      <c r="C31" s="18">
        <f t="shared" si="0"/>
        <v>62621.31</v>
      </c>
      <c r="D31" s="18">
        <f t="shared" si="1"/>
        <v>5218.4425000000001</v>
      </c>
      <c r="E31" s="19">
        <f t="shared" si="2"/>
        <v>31.690946356275301</v>
      </c>
      <c r="F31" s="19">
        <f t="shared" si="3"/>
        <v>15.845473178137651</v>
      </c>
      <c r="G31" s="19">
        <f t="shared" si="4"/>
        <v>6.33818927125506</v>
      </c>
      <c r="H31" s="20">
        <f t="shared" si="5"/>
        <v>30.106399038461536</v>
      </c>
    </row>
    <row r="32" spans="1:8" x14ac:dyDescent="0.2">
      <c r="A32" s="8">
        <f t="shared" si="6"/>
        <v>25</v>
      </c>
      <c r="B32" s="18">
        <v>62734.92</v>
      </c>
      <c r="C32" s="18">
        <f t="shared" si="0"/>
        <v>62734.92</v>
      </c>
      <c r="D32" s="18">
        <f t="shared" si="1"/>
        <v>5227.91</v>
      </c>
      <c r="E32" s="19">
        <f t="shared" si="2"/>
        <v>31.748441295546559</v>
      </c>
      <c r="F32" s="19">
        <f t="shared" si="3"/>
        <v>15.87422064777328</v>
      </c>
      <c r="G32" s="19">
        <f t="shared" si="4"/>
        <v>6.3496882591093122</v>
      </c>
      <c r="H32" s="20">
        <f t="shared" si="5"/>
        <v>30.161019230769231</v>
      </c>
    </row>
    <row r="33" spans="1:8" x14ac:dyDescent="0.2">
      <c r="A33" s="8">
        <f t="shared" si="6"/>
        <v>26</v>
      </c>
      <c r="B33" s="18">
        <v>62840.2</v>
      </c>
      <c r="C33" s="18">
        <f t="shared" si="0"/>
        <v>62840.2</v>
      </c>
      <c r="D33" s="18">
        <f t="shared" si="1"/>
        <v>5236.6833333333334</v>
      </c>
      <c r="E33" s="19">
        <f t="shared" si="2"/>
        <v>31.801720647773276</v>
      </c>
      <c r="F33" s="19">
        <f t="shared" si="3"/>
        <v>15.900860323886638</v>
      </c>
      <c r="G33" s="19">
        <f t="shared" si="4"/>
        <v>6.3603441295546554</v>
      </c>
      <c r="H33" s="20">
        <f t="shared" si="5"/>
        <v>30.211634615384614</v>
      </c>
    </row>
    <row r="34" spans="1:8" x14ac:dyDescent="0.2">
      <c r="A34" s="8">
        <f t="shared" si="6"/>
        <v>27</v>
      </c>
      <c r="B34" s="18">
        <v>62937.73</v>
      </c>
      <c r="C34" s="18">
        <f t="shared" si="0"/>
        <v>62937.73</v>
      </c>
      <c r="D34" s="18">
        <f t="shared" si="1"/>
        <v>5244.8108333333339</v>
      </c>
      <c r="E34" s="19">
        <f t="shared" si="2"/>
        <v>31.851077935222673</v>
      </c>
      <c r="F34" s="19">
        <f t="shared" si="3"/>
        <v>15.925538967611336</v>
      </c>
      <c r="G34" s="19">
        <f t="shared" si="4"/>
        <v>6.3702155870445347</v>
      </c>
      <c r="H34" s="20">
        <f t="shared" si="5"/>
        <v>30.258524038461541</v>
      </c>
    </row>
    <row r="35" spans="1:8" x14ac:dyDescent="0.2">
      <c r="A35" s="8">
        <f t="shared" si="6"/>
        <v>28</v>
      </c>
      <c r="B35" s="18">
        <v>63028.09</v>
      </c>
      <c r="C35" s="18">
        <f t="shared" si="0"/>
        <v>63028.09</v>
      </c>
      <c r="D35" s="18">
        <f t="shared" si="1"/>
        <v>5252.3408333333327</v>
      </c>
      <c r="E35" s="19">
        <f t="shared" si="2"/>
        <v>31.896806680161941</v>
      </c>
      <c r="F35" s="19">
        <f t="shared" si="3"/>
        <v>15.94840334008097</v>
      </c>
      <c r="G35" s="19">
        <f t="shared" si="4"/>
        <v>6.379361336032388</v>
      </c>
      <c r="H35" s="20">
        <f t="shared" si="5"/>
        <v>30.301966346153844</v>
      </c>
    </row>
    <row r="36" spans="1:8" x14ac:dyDescent="0.2">
      <c r="A36" s="8">
        <f t="shared" si="6"/>
        <v>29</v>
      </c>
      <c r="B36" s="18">
        <v>63111.76</v>
      </c>
      <c r="C36" s="18">
        <f t="shared" si="0"/>
        <v>63111.76</v>
      </c>
      <c r="D36" s="18">
        <f t="shared" si="1"/>
        <v>5259.3133333333335</v>
      </c>
      <c r="E36" s="19">
        <f t="shared" si="2"/>
        <v>31.939149797570852</v>
      </c>
      <c r="F36" s="19">
        <f t="shared" si="3"/>
        <v>15.969574898785426</v>
      </c>
      <c r="G36" s="19">
        <f t="shared" si="4"/>
        <v>6.3878299595141703</v>
      </c>
      <c r="H36" s="20">
        <f t="shared" si="5"/>
        <v>30.342192307692308</v>
      </c>
    </row>
    <row r="37" spans="1:8" x14ac:dyDescent="0.2">
      <c r="A37" s="8">
        <f t="shared" si="6"/>
        <v>30</v>
      </c>
      <c r="B37" s="18">
        <v>63189.33</v>
      </c>
      <c r="C37" s="18">
        <f t="shared" si="0"/>
        <v>63189.33</v>
      </c>
      <c r="D37" s="18">
        <f t="shared" si="1"/>
        <v>5265.7775000000001</v>
      </c>
      <c r="E37" s="19">
        <f t="shared" si="2"/>
        <v>31.978405870445346</v>
      </c>
      <c r="F37" s="19">
        <f t="shared" si="3"/>
        <v>15.989202935222673</v>
      </c>
      <c r="G37" s="19">
        <f t="shared" si="4"/>
        <v>6.3956811740890691</v>
      </c>
      <c r="H37" s="20">
        <f t="shared" si="5"/>
        <v>30.379485576923077</v>
      </c>
    </row>
    <row r="38" spans="1:8" x14ac:dyDescent="0.2">
      <c r="A38" s="8">
        <f t="shared" si="6"/>
        <v>31</v>
      </c>
      <c r="B38" s="18">
        <v>63261.120000000003</v>
      </c>
      <c r="C38" s="18">
        <f t="shared" si="0"/>
        <v>63261.120000000003</v>
      </c>
      <c r="D38" s="18">
        <f t="shared" si="1"/>
        <v>5271.76</v>
      </c>
      <c r="E38" s="19">
        <f t="shared" si="2"/>
        <v>32.014736842105265</v>
      </c>
      <c r="F38" s="19">
        <f t="shared" si="3"/>
        <v>16.007368421052632</v>
      </c>
      <c r="G38" s="19">
        <f t="shared" si="4"/>
        <v>6.4029473684210529</v>
      </c>
      <c r="H38" s="20">
        <f t="shared" si="5"/>
        <v>30.414000000000001</v>
      </c>
    </row>
    <row r="39" spans="1:8" x14ac:dyDescent="0.2">
      <c r="A39" s="8">
        <f t="shared" si="6"/>
        <v>32</v>
      </c>
      <c r="B39" s="18">
        <v>63327.61</v>
      </c>
      <c r="C39" s="18">
        <f t="shared" si="0"/>
        <v>63327.61</v>
      </c>
      <c r="D39" s="18">
        <f t="shared" si="1"/>
        <v>5277.3008333333337</v>
      </c>
      <c r="E39" s="19">
        <f t="shared" si="2"/>
        <v>32.048385627530365</v>
      </c>
      <c r="F39" s="19">
        <f t="shared" si="3"/>
        <v>16.024192813765183</v>
      </c>
      <c r="G39" s="19">
        <f t="shared" si="4"/>
        <v>6.4096771255060734</v>
      </c>
      <c r="H39" s="20">
        <f t="shared" si="5"/>
        <v>30.445966346153845</v>
      </c>
    </row>
    <row r="40" spans="1:8" x14ac:dyDescent="0.2">
      <c r="A40" s="8">
        <f t="shared" si="6"/>
        <v>33</v>
      </c>
      <c r="B40" s="18">
        <v>63389.17</v>
      </c>
      <c r="C40" s="18">
        <f t="shared" si="0"/>
        <v>63389.17</v>
      </c>
      <c r="D40" s="18">
        <f t="shared" si="1"/>
        <v>5282.4308333333329</v>
      </c>
      <c r="E40" s="19">
        <f t="shared" si="2"/>
        <v>32.079539473684207</v>
      </c>
      <c r="F40" s="19">
        <f t="shared" si="3"/>
        <v>16.039769736842103</v>
      </c>
      <c r="G40" s="19">
        <f t="shared" si="4"/>
        <v>6.4159078947368418</v>
      </c>
      <c r="H40" s="20">
        <f t="shared" si="5"/>
        <v>30.475562499999999</v>
      </c>
    </row>
    <row r="41" spans="1:8" x14ac:dyDescent="0.2">
      <c r="A41" s="8">
        <f t="shared" si="6"/>
        <v>34</v>
      </c>
      <c r="B41" s="18">
        <v>63446.2</v>
      </c>
      <c r="C41" s="18">
        <f t="shared" si="0"/>
        <v>63446.2</v>
      </c>
      <c r="D41" s="18">
        <f t="shared" si="1"/>
        <v>5287.1833333333334</v>
      </c>
      <c r="E41" s="19">
        <f t="shared" si="2"/>
        <v>32.108400809716599</v>
      </c>
      <c r="F41" s="19">
        <f t="shared" si="3"/>
        <v>16.0542004048583</v>
      </c>
      <c r="G41" s="19">
        <f t="shared" si="4"/>
        <v>6.4216801619433195</v>
      </c>
      <c r="H41" s="20">
        <f t="shared" si="5"/>
        <v>30.502980769230767</v>
      </c>
    </row>
    <row r="42" spans="1:8" x14ac:dyDescent="0.2">
      <c r="A42" s="21">
        <f t="shared" si="6"/>
        <v>35</v>
      </c>
      <c r="B42" s="22">
        <v>63498.97</v>
      </c>
      <c r="C42" s="22">
        <f t="shared" si="0"/>
        <v>63498.97</v>
      </c>
      <c r="D42" s="22">
        <f t="shared" si="1"/>
        <v>5291.5808333333334</v>
      </c>
      <c r="E42" s="23">
        <f t="shared" si="2"/>
        <v>32.135106275303642</v>
      </c>
      <c r="F42" s="23">
        <f t="shared" si="3"/>
        <v>16.067553137651821</v>
      </c>
      <c r="G42" s="23">
        <f t="shared" si="4"/>
        <v>6.427021255060728</v>
      </c>
      <c r="H42" s="24">
        <f t="shared" si="5"/>
        <v>30.528350961538461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19</v>
      </c>
      <c r="B1" s="1" t="s">
        <v>64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37925.31</v>
      </c>
      <c r="C7" s="18">
        <f t="shared" ref="C7:C42" si="0">B7*$D$3</f>
        <v>37925.31</v>
      </c>
      <c r="D7" s="18">
        <f t="shared" ref="D7:D42" si="1">B7/12*$D$3</f>
        <v>3160.4424999999997</v>
      </c>
      <c r="E7" s="19">
        <f t="shared" ref="E7:E42" si="2">C7/1976</f>
        <v>19.192970647773279</v>
      </c>
      <c r="F7" s="19">
        <f>E7/2</f>
        <v>9.5964853238866397</v>
      </c>
      <c r="G7" s="19">
        <f>E7/5</f>
        <v>3.838594129554656</v>
      </c>
      <c r="H7" s="20">
        <f>C7/2080</f>
        <v>18.233322115384613</v>
      </c>
    </row>
    <row r="8" spans="1:8" x14ac:dyDescent="0.2">
      <c r="A8" s="8">
        <f>A7+1</f>
        <v>1</v>
      </c>
      <c r="B8" s="18">
        <v>39019.31</v>
      </c>
      <c r="C8" s="18">
        <f t="shared" si="0"/>
        <v>39019.31</v>
      </c>
      <c r="D8" s="18">
        <f t="shared" si="1"/>
        <v>3251.6091666666666</v>
      </c>
      <c r="E8" s="19">
        <f t="shared" si="2"/>
        <v>19.746614372469633</v>
      </c>
      <c r="F8" s="19">
        <f t="shared" ref="F8:F42" si="3">E8/2</f>
        <v>9.8733071862348165</v>
      </c>
      <c r="G8" s="19">
        <f t="shared" ref="G8:G42" si="4">E8/5</f>
        <v>3.9493228744939266</v>
      </c>
      <c r="H8" s="20">
        <f t="shared" ref="H8:H42" si="5">C8/2080</f>
        <v>18.759283653846154</v>
      </c>
    </row>
    <row r="9" spans="1:8" x14ac:dyDescent="0.2">
      <c r="A9" s="8">
        <f t="shared" ref="A9:A42" si="6">A8+1</f>
        <v>2</v>
      </c>
      <c r="B9" s="18">
        <v>40158.910000000003</v>
      </c>
      <c r="C9" s="18">
        <f t="shared" si="0"/>
        <v>40158.910000000003</v>
      </c>
      <c r="D9" s="18">
        <f t="shared" si="1"/>
        <v>3346.5758333333338</v>
      </c>
      <c r="E9" s="19">
        <f t="shared" si="2"/>
        <v>20.323335020242915</v>
      </c>
      <c r="F9" s="19">
        <f t="shared" si="3"/>
        <v>10.161667510121458</v>
      </c>
      <c r="G9" s="19">
        <f t="shared" si="4"/>
        <v>4.0646670040485828</v>
      </c>
      <c r="H9" s="20">
        <f t="shared" si="5"/>
        <v>19.307168269230772</v>
      </c>
    </row>
    <row r="10" spans="1:8" x14ac:dyDescent="0.2">
      <c r="A10" s="8">
        <f t="shared" si="6"/>
        <v>3</v>
      </c>
      <c r="B10" s="18">
        <v>41298.46</v>
      </c>
      <c r="C10" s="18">
        <f t="shared" si="0"/>
        <v>41298.46</v>
      </c>
      <c r="D10" s="18">
        <f t="shared" si="1"/>
        <v>3441.5383333333334</v>
      </c>
      <c r="E10" s="19">
        <f t="shared" si="2"/>
        <v>20.900030364372469</v>
      </c>
      <c r="F10" s="19">
        <f t="shared" si="3"/>
        <v>10.450015182186235</v>
      </c>
      <c r="G10" s="19">
        <f t="shared" si="4"/>
        <v>4.1800060728744937</v>
      </c>
      <c r="H10" s="20">
        <f t="shared" si="5"/>
        <v>19.855028846153846</v>
      </c>
    </row>
    <row r="11" spans="1:8" x14ac:dyDescent="0.2">
      <c r="A11" s="8">
        <f t="shared" si="6"/>
        <v>4</v>
      </c>
      <c r="B11" s="18">
        <v>42665.98</v>
      </c>
      <c r="C11" s="18">
        <f t="shared" si="0"/>
        <v>42665.98</v>
      </c>
      <c r="D11" s="18">
        <f t="shared" si="1"/>
        <v>3555.4983333333334</v>
      </c>
      <c r="E11" s="19">
        <f t="shared" si="2"/>
        <v>21.592095141700405</v>
      </c>
      <c r="F11" s="19">
        <f t="shared" si="3"/>
        <v>10.796047570850202</v>
      </c>
      <c r="G11" s="19">
        <f t="shared" si="4"/>
        <v>4.318419028340081</v>
      </c>
      <c r="H11" s="20">
        <f t="shared" si="5"/>
        <v>20.512490384615386</v>
      </c>
    </row>
    <row r="12" spans="1:8" x14ac:dyDescent="0.2">
      <c r="A12" s="8">
        <f t="shared" si="6"/>
        <v>5</v>
      </c>
      <c r="B12" s="18">
        <v>44443.72</v>
      </c>
      <c r="C12" s="18">
        <f t="shared" si="0"/>
        <v>44443.72</v>
      </c>
      <c r="D12" s="18">
        <f t="shared" si="1"/>
        <v>3703.6433333333334</v>
      </c>
      <c r="E12" s="19">
        <f t="shared" si="2"/>
        <v>22.491761133603241</v>
      </c>
      <c r="F12" s="19">
        <f t="shared" si="3"/>
        <v>11.24588056680162</v>
      </c>
      <c r="G12" s="19">
        <f t="shared" si="4"/>
        <v>4.4983522267206482</v>
      </c>
      <c r="H12" s="20">
        <f t="shared" si="5"/>
        <v>21.367173076923077</v>
      </c>
    </row>
    <row r="13" spans="1:8" x14ac:dyDescent="0.2">
      <c r="A13" s="8">
        <f t="shared" si="6"/>
        <v>6</v>
      </c>
      <c r="B13" s="18">
        <v>44443.72</v>
      </c>
      <c r="C13" s="18">
        <f t="shared" si="0"/>
        <v>44443.72</v>
      </c>
      <c r="D13" s="18">
        <f t="shared" si="1"/>
        <v>3703.6433333333334</v>
      </c>
      <c r="E13" s="19">
        <f t="shared" si="2"/>
        <v>22.491761133603241</v>
      </c>
      <c r="F13" s="19">
        <f t="shared" si="3"/>
        <v>11.24588056680162</v>
      </c>
      <c r="G13" s="19">
        <f t="shared" si="4"/>
        <v>4.4983522267206482</v>
      </c>
      <c r="H13" s="20">
        <f t="shared" si="5"/>
        <v>21.367173076923077</v>
      </c>
    </row>
    <row r="14" spans="1:8" x14ac:dyDescent="0.2">
      <c r="A14" s="8">
        <f t="shared" si="6"/>
        <v>7</v>
      </c>
      <c r="B14" s="18">
        <v>46267.040000000001</v>
      </c>
      <c r="C14" s="18">
        <f t="shared" si="0"/>
        <v>46267.040000000001</v>
      </c>
      <c r="D14" s="18">
        <f t="shared" si="1"/>
        <v>3855.5866666666666</v>
      </c>
      <c r="E14" s="19">
        <f t="shared" si="2"/>
        <v>23.414493927125505</v>
      </c>
      <c r="F14" s="19">
        <f t="shared" si="3"/>
        <v>11.707246963562753</v>
      </c>
      <c r="G14" s="19">
        <f t="shared" si="4"/>
        <v>4.6828987854251007</v>
      </c>
      <c r="H14" s="20">
        <f t="shared" si="5"/>
        <v>22.243769230769232</v>
      </c>
    </row>
    <row r="15" spans="1:8" x14ac:dyDescent="0.2">
      <c r="A15" s="8">
        <f t="shared" si="6"/>
        <v>8</v>
      </c>
      <c r="B15" s="18">
        <v>46267.040000000001</v>
      </c>
      <c r="C15" s="18">
        <f t="shared" si="0"/>
        <v>46267.040000000001</v>
      </c>
      <c r="D15" s="18">
        <f t="shared" si="1"/>
        <v>3855.5866666666666</v>
      </c>
      <c r="E15" s="19">
        <f t="shared" si="2"/>
        <v>23.414493927125505</v>
      </c>
      <c r="F15" s="19">
        <f t="shared" si="3"/>
        <v>11.707246963562753</v>
      </c>
      <c r="G15" s="19">
        <f t="shared" si="4"/>
        <v>4.6828987854251007</v>
      </c>
      <c r="H15" s="20">
        <f t="shared" si="5"/>
        <v>22.243769230769232</v>
      </c>
    </row>
    <row r="16" spans="1:8" x14ac:dyDescent="0.2">
      <c r="A16" s="8">
        <f t="shared" si="6"/>
        <v>9</v>
      </c>
      <c r="B16" s="18">
        <v>48090.39</v>
      </c>
      <c r="C16" s="18">
        <f t="shared" si="0"/>
        <v>48090.39</v>
      </c>
      <c r="D16" s="18">
        <f t="shared" si="1"/>
        <v>4007.5324999999998</v>
      </c>
      <c r="E16" s="19">
        <f t="shared" si="2"/>
        <v>24.337241902834009</v>
      </c>
      <c r="F16" s="19">
        <f t="shared" si="3"/>
        <v>12.168620951417005</v>
      </c>
      <c r="G16" s="19">
        <f t="shared" si="4"/>
        <v>4.8674483805668016</v>
      </c>
      <c r="H16" s="20">
        <f t="shared" si="5"/>
        <v>23.120379807692306</v>
      </c>
    </row>
    <row r="17" spans="1:8" x14ac:dyDescent="0.2">
      <c r="A17" s="8">
        <f t="shared" si="6"/>
        <v>10</v>
      </c>
      <c r="B17" s="18">
        <v>48090.39</v>
      </c>
      <c r="C17" s="18">
        <f t="shared" si="0"/>
        <v>48090.39</v>
      </c>
      <c r="D17" s="18">
        <f t="shared" si="1"/>
        <v>4007.5324999999998</v>
      </c>
      <c r="E17" s="19">
        <f t="shared" si="2"/>
        <v>24.337241902834009</v>
      </c>
      <c r="F17" s="19">
        <f t="shared" si="3"/>
        <v>12.168620951417005</v>
      </c>
      <c r="G17" s="19">
        <f t="shared" si="4"/>
        <v>4.8674483805668016</v>
      </c>
      <c r="H17" s="20">
        <f t="shared" si="5"/>
        <v>23.120379807692306</v>
      </c>
    </row>
    <row r="18" spans="1:8" x14ac:dyDescent="0.2">
      <c r="A18" s="8">
        <f t="shared" si="6"/>
        <v>11</v>
      </c>
      <c r="B18" s="18">
        <v>50369.56</v>
      </c>
      <c r="C18" s="18">
        <f t="shared" si="0"/>
        <v>50369.56</v>
      </c>
      <c r="D18" s="18">
        <f t="shared" si="1"/>
        <v>4197.4633333333331</v>
      </c>
      <c r="E18" s="19">
        <f t="shared" si="2"/>
        <v>25.490668016194331</v>
      </c>
      <c r="F18" s="19">
        <f t="shared" si="3"/>
        <v>12.745334008097165</v>
      </c>
      <c r="G18" s="19">
        <f t="shared" si="4"/>
        <v>5.0981336032388658</v>
      </c>
      <c r="H18" s="20">
        <f t="shared" si="5"/>
        <v>24.216134615384615</v>
      </c>
    </row>
    <row r="19" spans="1:8" x14ac:dyDescent="0.2">
      <c r="A19" s="8">
        <f t="shared" si="6"/>
        <v>12</v>
      </c>
      <c r="B19" s="18">
        <v>50369.56</v>
      </c>
      <c r="C19" s="18">
        <f t="shared" si="0"/>
        <v>50369.56</v>
      </c>
      <c r="D19" s="18">
        <f t="shared" si="1"/>
        <v>4197.4633333333331</v>
      </c>
      <c r="E19" s="19">
        <f t="shared" si="2"/>
        <v>25.490668016194331</v>
      </c>
      <c r="F19" s="19">
        <f t="shared" si="3"/>
        <v>12.745334008097165</v>
      </c>
      <c r="G19" s="19">
        <f t="shared" si="4"/>
        <v>5.0981336032388658</v>
      </c>
      <c r="H19" s="20">
        <f t="shared" si="5"/>
        <v>24.216134615384615</v>
      </c>
    </row>
    <row r="20" spans="1:8" x14ac:dyDescent="0.2">
      <c r="A20" s="8">
        <f t="shared" si="6"/>
        <v>13</v>
      </c>
      <c r="B20" s="18">
        <v>52420.81</v>
      </c>
      <c r="C20" s="18">
        <f t="shared" si="0"/>
        <v>52420.81</v>
      </c>
      <c r="D20" s="18">
        <f t="shared" si="1"/>
        <v>4368.4008333333331</v>
      </c>
      <c r="E20" s="19">
        <f t="shared" si="2"/>
        <v>26.528749999999999</v>
      </c>
      <c r="F20" s="19">
        <f t="shared" si="3"/>
        <v>13.264374999999999</v>
      </c>
      <c r="G20" s="19">
        <f t="shared" si="4"/>
        <v>5.3057499999999997</v>
      </c>
      <c r="H20" s="20">
        <f t="shared" si="5"/>
        <v>25.202312499999998</v>
      </c>
    </row>
    <row r="21" spans="1:8" x14ac:dyDescent="0.2">
      <c r="A21" s="8">
        <f t="shared" si="6"/>
        <v>14</v>
      </c>
      <c r="B21" s="18">
        <v>52420.81</v>
      </c>
      <c r="C21" s="18">
        <f t="shared" si="0"/>
        <v>52420.81</v>
      </c>
      <c r="D21" s="18">
        <f t="shared" si="1"/>
        <v>4368.4008333333331</v>
      </c>
      <c r="E21" s="19">
        <f t="shared" si="2"/>
        <v>26.528749999999999</v>
      </c>
      <c r="F21" s="19">
        <f t="shared" si="3"/>
        <v>13.264374999999999</v>
      </c>
      <c r="G21" s="19">
        <f t="shared" si="4"/>
        <v>5.3057499999999997</v>
      </c>
      <c r="H21" s="20">
        <f t="shared" si="5"/>
        <v>25.202312499999998</v>
      </c>
    </row>
    <row r="22" spans="1:8" x14ac:dyDescent="0.2">
      <c r="A22" s="8">
        <f t="shared" si="6"/>
        <v>15</v>
      </c>
      <c r="B22" s="18">
        <v>54472.07</v>
      </c>
      <c r="C22" s="18">
        <f t="shared" si="0"/>
        <v>54472.07</v>
      </c>
      <c r="D22" s="18">
        <f t="shared" si="1"/>
        <v>4539.3391666666666</v>
      </c>
      <c r="E22" s="19">
        <f t="shared" si="2"/>
        <v>27.566837044534413</v>
      </c>
      <c r="F22" s="19">
        <f t="shared" si="3"/>
        <v>13.783418522267207</v>
      </c>
      <c r="G22" s="19">
        <f t="shared" si="4"/>
        <v>5.5133674089068823</v>
      </c>
      <c r="H22" s="20">
        <f t="shared" si="5"/>
        <v>26.188495192307691</v>
      </c>
    </row>
    <row r="23" spans="1:8" x14ac:dyDescent="0.2">
      <c r="A23" s="8">
        <f t="shared" si="6"/>
        <v>16</v>
      </c>
      <c r="B23" s="18">
        <v>54472.07</v>
      </c>
      <c r="C23" s="18">
        <f t="shared" si="0"/>
        <v>54472.07</v>
      </c>
      <c r="D23" s="18">
        <f t="shared" si="1"/>
        <v>4539.3391666666666</v>
      </c>
      <c r="E23" s="19">
        <f t="shared" si="2"/>
        <v>27.566837044534413</v>
      </c>
      <c r="F23" s="19">
        <f t="shared" si="3"/>
        <v>13.783418522267207</v>
      </c>
      <c r="G23" s="19">
        <f t="shared" si="4"/>
        <v>5.5133674089068823</v>
      </c>
      <c r="H23" s="20">
        <f t="shared" si="5"/>
        <v>26.188495192307691</v>
      </c>
    </row>
    <row r="24" spans="1:8" x14ac:dyDescent="0.2">
      <c r="A24" s="8">
        <f t="shared" si="6"/>
        <v>17</v>
      </c>
      <c r="B24" s="18">
        <v>56751.23</v>
      </c>
      <c r="C24" s="18">
        <f t="shared" si="0"/>
        <v>56751.23</v>
      </c>
      <c r="D24" s="18">
        <f t="shared" si="1"/>
        <v>4729.2691666666669</v>
      </c>
      <c r="E24" s="19">
        <f t="shared" si="2"/>
        <v>28.720258097165992</v>
      </c>
      <c r="F24" s="19">
        <f t="shared" si="3"/>
        <v>14.360129048582996</v>
      </c>
      <c r="G24" s="19">
        <f t="shared" si="4"/>
        <v>5.7440516194331988</v>
      </c>
      <c r="H24" s="20">
        <f t="shared" si="5"/>
        <v>27.284245192307694</v>
      </c>
    </row>
    <row r="25" spans="1:8" x14ac:dyDescent="0.2">
      <c r="A25" s="8">
        <f t="shared" si="6"/>
        <v>18</v>
      </c>
      <c r="B25" s="18">
        <v>56751.23</v>
      </c>
      <c r="C25" s="18">
        <f t="shared" si="0"/>
        <v>56751.23</v>
      </c>
      <c r="D25" s="18">
        <f t="shared" si="1"/>
        <v>4729.2691666666669</v>
      </c>
      <c r="E25" s="19">
        <f t="shared" si="2"/>
        <v>28.720258097165992</v>
      </c>
      <c r="F25" s="19">
        <f t="shared" si="3"/>
        <v>14.360129048582996</v>
      </c>
      <c r="G25" s="19">
        <f t="shared" si="4"/>
        <v>5.7440516194331988</v>
      </c>
      <c r="H25" s="20">
        <f t="shared" si="5"/>
        <v>27.284245192307694</v>
      </c>
    </row>
    <row r="26" spans="1:8" x14ac:dyDescent="0.2">
      <c r="A26" s="8">
        <f t="shared" si="6"/>
        <v>19</v>
      </c>
      <c r="B26" s="18">
        <v>56751.23</v>
      </c>
      <c r="C26" s="18">
        <f t="shared" si="0"/>
        <v>56751.23</v>
      </c>
      <c r="D26" s="18">
        <f t="shared" si="1"/>
        <v>4729.2691666666669</v>
      </c>
      <c r="E26" s="19">
        <f t="shared" si="2"/>
        <v>28.720258097165992</v>
      </c>
      <c r="F26" s="19">
        <f t="shared" si="3"/>
        <v>14.360129048582996</v>
      </c>
      <c r="G26" s="19">
        <f t="shared" si="4"/>
        <v>5.7440516194331988</v>
      </c>
      <c r="H26" s="20">
        <f t="shared" si="5"/>
        <v>27.284245192307694</v>
      </c>
    </row>
    <row r="27" spans="1:8" x14ac:dyDescent="0.2">
      <c r="A27" s="8">
        <f t="shared" si="6"/>
        <v>20</v>
      </c>
      <c r="B27" s="18">
        <v>58802.45</v>
      </c>
      <c r="C27" s="18">
        <f t="shared" si="0"/>
        <v>58802.45</v>
      </c>
      <c r="D27" s="18">
        <f t="shared" si="1"/>
        <v>4900.2041666666664</v>
      </c>
      <c r="E27" s="19">
        <f t="shared" si="2"/>
        <v>29.758324898785425</v>
      </c>
      <c r="F27" s="19">
        <f t="shared" si="3"/>
        <v>14.879162449392712</v>
      </c>
      <c r="G27" s="19">
        <f t="shared" si="4"/>
        <v>5.9516649797570853</v>
      </c>
      <c r="H27" s="20">
        <f t="shared" si="5"/>
        <v>28.270408653846154</v>
      </c>
    </row>
    <row r="28" spans="1:8" x14ac:dyDescent="0.2">
      <c r="A28" s="8">
        <f t="shared" si="6"/>
        <v>21</v>
      </c>
      <c r="B28" s="18">
        <v>58802.45</v>
      </c>
      <c r="C28" s="18">
        <f t="shared" si="0"/>
        <v>58802.45</v>
      </c>
      <c r="D28" s="18">
        <f t="shared" si="1"/>
        <v>4900.2041666666664</v>
      </c>
      <c r="E28" s="19">
        <f t="shared" si="2"/>
        <v>29.758324898785425</v>
      </c>
      <c r="F28" s="19">
        <f t="shared" si="3"/>
        <v>14.879162449392712</v>
      </c>
      <c r="G28" s="19">
        <f t="shared" si="4"/>
        <v>5.9516649797570853</v>
      </c>
      <c r="H28" s="20">
        <f t="shared" si="5"/>
        <v>28.270408653846154</v>
      </c>
    </row>
    <row r="29" spans="1:8" x14ac:dyDescent="0.2">
      <c r="A29" s="8">
        <f t="shared" si="6"/>
        <v>22</v>
      </c>
      <c r="B29" s="18">
        <v>61081.61</v>
      </c>
      <c r="C29" s="18">
        <f t="shared" si="0"/>
        <v>61081.61</v>
      </c>
      <c r="D29" s="18">
        <f t="shared" si="1"/>
        <v>5090.1341666666667</v>
      </c>
      <c r="E29" s="19">
        <f t="shared" si="2"/>
        <v>30.911745951417004</v>
      </c>
      <c r="F29" s="19">
        <f t="shared" si="3"/>
        <v>15.455872975708502</v>
      </c>
      <c r="G29" s="19">
        <f t="shared" si="4"/>
        <v>6.1823491902834009</v>
      </c>
      <c r="H29" s="20">
        <f t="shared" si="5"/>
        <v>29.366158653846153</v>
      </c>
    </row>
    <row r="30" spans="1:8" x14ac:dyDescent="0.2">
      <c r="A30" s="8">
        <f t="shared" si="6"/>
        <v>23</v>
      </c>
      <c r="B30" s="18">
        <v>63360.81</v>
      </c>
      <c r="C30" s="18">
        <f t="shared" si="0"/>
        <v>63360.81</v>
      </c>
      <c r="D30" s="18">
        <f t="shared" si="1"/>
        <v>5280.0675000000001</v>
      </c>
      <c r="E30" s="19">
        <f t="shared" si="2"/>
        <v>32.065187246963561</v>
      </c>
      <c r="F30" s="19">
        <f t="shared" si="3"/>
        <v>16.03259362348178</v>
      </c>
      <c r="G30" s="19">
        <f t="shared" si="4"/>
        <v>6.4130374493927125</v>
      </c>
      <c r="H30" s="20">
        <f t="shared" si="5"/>
        <v>30.461927884615385</v>
      </c>
    </row>
    <row r="31" spans="1:8" x14ac:dyDescent="0.2">
      <c r="A31" s="8">
        <f t="shared" si="6"/>
        <v>24</v>
      </c>
      <c r="B31" s="18">
        <v>65184.13</v>
      </c>
      <c r="C31" s="18">
        <f t="shared" si="0"/>
        <v>65184.13</v>
      </c>
      <c r="D31" s="18">
        <f t="shared" si="1"/>
        <v>5432.0108333333328</v>
      </c>
      <c r="E31" s="19">
        <f t="shared" si="2"/>
        <v>32.987920040485825</v>
      </c>
      <c r="F31" s="19">
        <f t="shared" si="3"/>
        <v>16.493960020242913</v>
      </c>
      <c r="G31" s="19">
        <f t="shared" si="4"/>
        <v>6.5975840080971651</v>
      </c>
      <c r="H31" s="20">
        <f t="shared" si="5"/>
        <v>31.338524038461536</v>
      </c>
    </row>
    <row r="32" spans="1:8" x14ac:dyDescent="0.2">
      <c r="A32" s="8">
        <f t="shared" si="6"/>
        <v>25</v>
      </c>
      <c r="B32" s="18">
        <v>65302.39</v>
      </c>
      <c r="C32" s="18">
        <f t="shared" si="0"/>
        <v>65302.39</v>
      </c>
      <c r="D32" s="18">
        <f t="shared" si="1"/>
        <v>5441.8658333333333</v>
      </c>
      <c r="E32" s="19">
        <f t="shared" si="2"/>
        <v>33.047768218623482</v>
      </c>
      <c r="F32" s="19">
        <f t="shared" si="3"/>
        <v>16.523884109311741</v>
      </c>
      <c r="G32" s="19">
        <f t="shared" si="4"/>
        <v>6.6095536437246967</v>
      </c>
      <c r="H32" s="20">
        <f t="shared" si="5"/>
        <v>31.395379807692308</v>
      </c>
    </row>
    <row r="33" spans="1:8" x14ac:dyDescent="0.2">
      <c r="A33" s="8">
        <f t="shared" si="6"/>
        <v>26</v>
      </c>
      <c r="B33" s="18">
        <v>65411.97</v>
      </c>
      <c r="C33" s="18">
        <f t="shared" si="0"/>
        <v>65411.97</v>
      </c>
      <c r="D33" s="18">
        <f t="shared" si="1"/>
        <v>5450.9975000000004</v>
      </c>
      <c r="E33" s="19">
        <f t="shared" si="2"/>
        <v>33.103223684210526</v>
      </c>
      <c r="F33" s="19">
        <f t="shared" si="3"/>
        <v>16.551611842105263</v>
      </c>
      <c r="G33" s="19">
        <f t="shared" si="4"/>
        <v>6.6206447368421051</v>
      </c>
      <c r="H33" s="20">
        <f t="shared" si="5"/>
        <v>31.448062499999999</v>
      </c>
    </row>
    <row r="34" spans="1:8" x14ac:dyDescent="0.2">
      <c r="A34" s="8">
        <f t="shared" si="6"/>
        <v>27</v>
      </c>
      <c r="B34" s="18">
        <v>65513.5</v>
      </c>
      <c r="C34" s="18">
        <f t="shared" si="0"/>
        <v>65513.5</v>
      </c>
      <c r="D34" s="18">
        <f t="shared" si="1"/>
        <v>5459.458333333333</v>
      </c>
      <c r="E34" s="19">
        <f t="shared" si="2"/>
        <v>33.154605263157897</v>
      </c>
      <c r="F34" s="19">
        <f t="shared" si="3"/>
        <v>16.577302631578949</v>
      </c>
      <c r="G34" s="19">
        <f t="shared" si="4"/>
        <v>6.6309210526315798</v>
      </c>
      <c r="H34" s="20">
        <f t="shared" si="5"/>
        <v>31.496874999999999</v>
      </c>
    </row>
    <row r="35" spans="1:8" x14ac:dyDescent="0.2">
      <c r="A35" s="8">
        <f t="shared" si="6"/>
        <v>28</v>
      </c>
      <c r="B35" s="18">
        <v>65607.56</v>
      </c>
      <c r="C35" s="18">
        <f t="shared" si="0"/>
        <v>65607.56</v>
      </c>
      <c r="D35" s="18">
        <f t="shared" si="1"/>
        <v>5467.2966666666662</v>
      </c>
      <c r="E35" s="19">
        <f t="shared" si="2"/>
        <v>33.202206477732794</v>
      </c>
      <c r="F35" s="19">
        <f t="shared" si="3"/>
        <v>16.601103238866397</v>
      </c>
      <c r="G35" s="19">
        <f t="shared" si="4"/>
        <v>6.6404412955465588</v>
      </c>
      <c r="H35" s="20">
        <f t="shared" si="5"/>
        <v>31.542096153846153</v>
      </c>
    </row>
    <row r="36" spans="1:8" x14ac:dyDescent="0.2">
      <c r="A36" s="8">
        <f t="shared" si="6"/>
        <v>29</v>
      </c>
      <c r="B36" s="18">
        <v>65694.649999999994</v>
      </c>
      <c r="C36" s="18">
        <f t="shared" si="0"/>
        <v>65694.649999999994</v>
      </c>
      <c r="D36" s="18">
        <f t="shared" si="1"/>
        <v>5474.5541666666659</v>
      </c>
      <c r="E36" s="19">
        <f t="shared" si="2"/>
        <v>33.246280364372467</v>
      </c>
      <c r="F36" s="19">
        <f t="shared" si="3"/>
        <v>16.623140182186233</v>
      </c>
      <c r="G36" s="19">
        <f t="shared" si="4"/>
        <v>6.6492560728744934</v>
      </c>
      <c r="H36" s="20">
        <f t="shared" si="5"/>
        <v>31.583966346153844</v>
      </c>
    </row>
    <row r="37" spans="1:8" x14ac:dyDescent="0.2">
      <c r="A37" s="8">
        <f t="shared" si="6"/>
        <v>30</v>
      </c>
      <c r="B37" s="18">
        <v>65775.399999999994</v>
      </c>
      <c r="C37" s="18">
        <f t="shared" si="0"/>
        <v>65775.399999999994</v>
      </c>
      <c r="D37" s="18">
        <f t="shared" si="1"/>
        <v>5481.2833333333328</v>
      </c>
      <c r="E37" s="19">
        <f t="shared" si="2"/>
        <v>33.287145748987854</v>
      </c>
      <c r="F37" s="19">
        <f t="shared" si="3"/>
        <v>16.643572874493927</v>
      </c>
      <c r="G37" s="19">
        <f t="shared" si="4"/>
        <v>6.6574291497975704</v>
      </c>
      <c r="H37" s="20">
        <f t="shared" si="5"/>
        <v>31.622788461538459</v>
      </c>
    </row>
    <row r="38" spans="1:8" x14ac:dyDescent="0.2">
      <c r="A38" s="8">
        <f t="shared" si="6"/>
        <v>31</v>
      </c>
      <c r="B38" s="18">
        <v>65850.12</v>
      </c>
      <c r="C38" s="18">
        <f t="shared" si="0"/>
        <v>65850.12</v>
      </c>
      <c r="D38" s="18">
        <f t="shared" si="1"/>
        <v>5487.5099999999993</v>
      </c>
      <c r="E38" s="19">
        <f t="shared" si="2"/>
        <v>33.32495951417004</v>
      </c>
      <c r="F38" s="19">
        <f t="shared" si="3"/>
        <v>16.66247975708502</v>
      </c>
      <c r="G38" s="19">
        <f t="shared" si="4"/>
        <v>6.6649919028340081</v>
      </c>
      <c r="H38" s="20">
        <f t="shared" si="5"/>
        <v>31.658711538461535</v>
      </c>
    </row>
    <row r="39" spans="1:8" x14ac:dyDescent="0.2">
      <c r="A39" s="8">
        <f t="shared" si="6"/>
        <v>32</v>
      </c>
      <c r="B39" s="18">
        <v>65919.34</v>
      </c>
      <c r="C39" s="18">
        <f t="shared" si="0"/>
        <v>65919.34</v>
      </c>
      <c r="D39" s="18">
        <f t="shared" si="1"/>
        <v>5493.2783333333327</v>
      </c>
      <c r="E39" s="19">
        <f t="shared" si="2"/>
        <v>33.359989878542507</v>
      </c>
      <c r="F39" s="19">
        <f t="shared" si="3"/>
        <v>16.679994939271253</v>
      </c>
      <c r="G39" s="19">
        <f t="shared" si="4"/>
        <v>6.6719979757085017</v>
      </c>
      <c r="H39" s="20">
        <f t="shared" si="5"/>
        <v>31.691990384615384</v>
      </c>
    </row>
    <row r="40" spans="1:8" x14ac:dyDescent="0.2">
      <c r="A40" s="8">
        <f t="shared" si="6"/>
        <v>33</v>
      </c>
      <c r="B40" s="18">
        <v>65983.41</v>
      </c>
      <c r="C40" s="18">
        <f t="shared" si="0"/>
        <v>65983.41</v>
      </c>
      <c r="D40" s="18">
        <f t="shared" si="1"/>
        <v>5498.6175000000003</v>
      </c>
      <c r="E40" s="19">
        <f t="shared" si="2"/>
        <v>33.39241396761134</v>
      </c>
      <c r="F40" s="19">
        <f t="shared" si="3"/>
        <v>16.69620698380567</v>
      </c>
      <c r="G40" s="19">
        <f t="shared" si="4"/>
        <v>6.6784827935222681</v>
      </c>
      <c r="H40" s="20">
        <f t="shared" si="5"/>
        <v>31.72279326923077</v>
      </c>
    </row>
    <row r="41" spans="1:8" x14ac:dyDescent="0.2">
      <c r="A41" s="8">
        <f t="shared" si="6"/>
        <v>34</v>
      </c>
      <c r="B41" s="18">
        <v>66042.78</v>
      </c>
      <c r="C41" s="18">
        <f t="shared" si="0"/>
        <v>66042.78</v>
      </c>
      <c r="D41" s="18">
        <f t="shared" si="1"/>
        <v>5503.5649999999996</v>
      </c>
      <c r="E41" s="19">
        <f t="shared" si="2"/>
        <v>33.422459514170043</v>
      </c>
      <c r="F41" s="19">
        <f t="shared" si="3"/>
        <v>16.711229757085022</v>
      </c>
      <c r="G41" s="19">
        <f t="shared" si="4"/>
        <v>6.6844919028340088</v>
      </c>
      <c r="H41" s="20">
        <f t="shared" si="5"/>
        <v>31.751336538461537</v>
      </c>
    </row>
    <row r="42" spans="1:8" x14ac:dyDescent="0.2">
      <c r="A42" s="21">
        <f t="shared" si="6"/>
        <v>35</v>
      </c>
      <c r="B42" s="22">
        <v>66097.710000000006</v>
      </c>
      <c r="C42" s="22">
        <f t="shared" si="0"/>
        <v>66097.710000000006</v>
      </c>
      <c r="D42" s="22">
        <f t="shared" si="1"/>
        <v>5508.1425000000008</v>
      </c>
      <c r="E42" s="23">
        <f t="shared" si="2"/>
        <v>33.450258097165992</v>
      </c>
      <c r="F42" s="23">
        <f t="shared" si="3"/>
        <v>16.725129048582996</v>
      </c>
      <c r="G42" s="23">
        <f t="shared" si="4"/>
        <v>6.6900516194331985</v>
      </c>
      <c r="H42" s="24">
        <f t="shared" si="5"/>
        <v>31.777745192307695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20</v>
      </c>
      <c r="B1" s="1" t="s">
        <v>36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43807.81</v>
      </c>
      <c r="C7" s="18">
        <f t="shared" ref="C7:C42" si="0">B7*$D$3</f>
        <v>43807.81</v>
      </c>
      <c r="D7" s="18">
        <f t="shared" ref="D7:D42" si="1">B7/12*$D$3</f>
        <v>3650.6508333333331</v>
      </c>
      <c r="E7" s="19">
        <f t="shared" ref="E7:E42" si="2">C7/1976</f>
        <v>22.169944331983803</v>
      </c>
      <c r="F7" s="19">
        <f>E7/2</f>
        <v>11.084972165991902</v>
      </c>
      <c r="G7" s="19">
        <f>E7/5</f>
        <v>4.4339888663967608</v>
      </c>
      <c r="H7" s="20">
        <f>C7/2080</f>
        <v>21.061447115384613</v>
      </c>
    </row>
    <row r="8" spans="1:8" x14ac:dyDescent="0.2">
      <c r="A8" s="8">
        <f>A7+1</f>
        <v>1</v>
      </c>
      <c r="B8" s="18">
        <v>44870.559999999998</v>
      </c>
      <c r="C8" s="18">
        <f t="shared" si="0"/>
        <v>44870.559999999998</v>
      </c>
      <c r="D8" s="18">
        <f t="shared" si="1"/>
        <v>3739.2133333333331</v>
      </c>
      <c r="E8" s="19">
        <f t="shared" si="2"/>
        <v>22.707773279352224</v>
      </c>
      <c r="F8" s="19">
        <f t="shared" ref="F8:F42" si="3">E8/2</f>
        <v>11.353886639676112</v>
      </c>
      <c r="G8" s="19">
        <f t="shared" ref="G8:G42" si="4">E8/5</f>
        <v>4.5415546558704447</v>
      </c>
      <c r="H8" s="20">
        <f t="shared" ref="H8:H42" si="5">C8/2080</f>
        <v>21.572384615384614</v>
      </c>
    </row>
    <row r="9" spans="1:8" x14ac:dyDescent="0.2">
      <c r="A9" s="8">
        <f t="shared" ref="A9:A42" si="6">A8+1</f>
        <v>2</v>
      </c>
      <c r="B9" s="18">
        <v>45933.26</v>
      </c>
      <c r="C9" s="18">
        <f t="shared" si="0"/>
        <v>45933.26</v>
      </c>
      <c r="D9" s="18">
        <f t="shared" si="1"/>
        <v>3827.771666666667</v>
      </c>
      <c r="E9" s="19">
        <f t="shared" si="2"/>
        <v>23.245576923076925</v>
      </c>
      <c r="F9" s="19">
        <f t="shared" si="3"/>
        <v>11.622788461538462</v>
      </c>
      <c r="G9" s="19">
        <f t="shared" si="4"/>
        <v>4.649115384615385</v>
      </c>
      <c r="H9" s="20">
        <f t="shared" si="5"/>
        <v>22.083298076923079</v>
      </c>
    </row>
    <row r="10" spans="1:8" x14ac:dyDescent="0.2">
      <c r="A10" s="8">
        <f t="shared" si="6"/>
        <v>3</v>
      </c>
      <c r="B10" s="18">
        <v>46995.47</v>
      </c>
      <c r="C10" s="18">
        <f t="shared" si="0"/>
        <v>46995.47</v>
      </c>
      <c r="D10" s="18">
        <f t="shared" si="1"/>
        <v>3916.2891666666669</v>
      </c>
      <c r="E10" s="19">
        <f t="shared" si="2"/>
        <v>23.783132591093118</v>
      </c>
      <c r="F10" s="19">
        <f t="shared" si="3"/>
        <v>11.891566295546559</v>
      </c>
      <c r="G10" s="19">
        <f t="shared" si="4"/>
        <v>4.7566265182186234</v>
      </c>
      <c r="H10" s="20">
        <f t="shared" si="5"/>
        <v>22.593975961538462</v>
      </c>
    </row>
    <row r="11" spans="1:8" x14ac:dyDescent="0.2">
      <c r="A11" s="8">
        <f t="shared" si="6"/>
        <v>4</v>
      </c>
      <c r="B11" s="18">
        <v>46995.47</v>
      </c>
      <c r="C11" s="18">
        <f t="shared" si="0"/>
        <v>46995.47</v>
      </c>
      <c r="D11" s="18">
        <f t="shared" si="1"/>
        <v>3916.2891666666669</v>
      </c>
      <c r="E11" s="19">
        <f t="shared" si="2"/>
        <v>23.783132591093118</v>
      </c>
      <c r="F11" s="19">
        <f t="shared" si="3"/>
        <v>11.891566295546559</v>
      </c>
      <c r="G11" s="19">
        <f t="shared" si="4"/>
        <v>4.7566265182186234</v>
      </c>
      <c r="H11" s="20">
        <f t="shared" si="5"/>
        <v>22.593975961538462</v>
      </c>
    </row>
    <row r="12" spans="1:8" x14ac:dyDescent="0.2">
      <c r="A12" s="8">
        <f t="shared" si="6"/>
        <v>5</v>
      </c>
      <c r="B12" s="18">
        <v>48854.96</v>
      </c>
      <c r="C12" s="18">
        <f t="shared" si="0"/>
        <v>48854.96</v>
      </c>
      <c r="D12" s="18">
        <f t="shared" si="1"/>
        <v>4071.2466666666664</v>
      </c>
      <c r="E12" s="19">
        <f t="shared" si="2"/>
        <v>24.724170040485831</v>
      </c>
      <c r="F12" s="19">
        <f t="shared" si="3"/>
        <v>12.362085020242915</v>
      </c>
      <c r="G12" s="19">
        <f t="shared" si="4"/>
        <v>4.9448340080971658</v>
      </c>
      <c r="H12" s="20">
        <f t="shared" si="5"/>
        <v>23.487961538461537</v>
      </c>
    </row>
    <row r="13" spans="1:8" x14ac:dyDescent="0.2">
      <c r="A13" s="8">
        <f t="shared" si="6"/>
        <v>6</v>
      </c>
      <c r="B13" s="18">
        <v>48854.96</v>
      </c>
      <c r="C13" s="18">
        <f t="shared" si="0"/>
        <v>48854.96</v>
      </c>
      <c r="D13" s="18">
        <f t="shared" si="1"/>
        <v>4071.2466666666664</v>
      </c>
      <c r="E13" s="19">
        <f t="shared" si="2"/>
        <v>24.724170040485831</v>
      </c>
      <c r="F13" s="19">
        <f t="shared" si="3"/>
        <v>12.362085020242915</v>
      </c>
      <c r="G13" s="19">
        <f t="shared" si="4"/>
        <v>4.9448340080971658</v>
      </c>
      <c r="H13" s="20">
        <f t="shared" si="5"/>
        <v>23.487961538461537</v>
      </c>
    </row>
    <row r="14" spans="1:8" x14ac:dyDescent="0.2">
      <c r="A14" s="8">
        <f t="shared" si="6"/>
        <v>7</v>
      </c>
      <c r="B14" s="18">
        <v>50714.47</v>
      </c>
      <c r="C14" s="18">
        <f t="shared" si="0"/>
        <v>50714.47</v>
      </c>
      <c r="D14" s="18">
        <f t="shared" si="1"/>
        <v>4226.2058333333334</v>
      </c>
      <c r="E14" s="19">
        <f t="shared" si="2"/>
        <v>25.665217611336033</v>
      </c>
      <c r="F14" s="19">
        <f t="shared" si="3"/>
        <v>12.832608805668016</v>
      </c>
      <c r="G14" s="19">
        <f t="shared" si="4"/>
        <v>5.1330435222672062</v>
      </c>
      <c r="H14" s="20">
        <f t="shared" si="5"/>
        <v>24.381956730769232</v>
      </c>
    </row>
    <row r="15" spans="1:8" x14ac:dyDescent="0.2">
      <c r="A15" s="8">
        <f t="shared" si="6"/>
        <v>8</v>
      </c>
      <c r="B15" s="18">
        <v>50714.47</v>
      </c>
      <c r="C15" s="18">
        <f t="shared" si="0"/>
        <v>50714.47</v>
      </c>
      <c r="D15" s="18">
        <f t="shared" si="1"/>
        <v>4226.2058333333334</v>
      </c>
      <c r="E15" s="19">
        <f t="shared" si="2"/>
        <v>25.665217611336033</v>
      </c>
      <c r="F15" s="19">
        <f t="shared" si="3"/>
        <v>12.832608805668016</v>
      </c>
      <c r="G15" s="19">
        <f t="shared" si="4"/>
        <v>5.1330435222672062</v>
      </c>
      <c r="H15" s="20">
        <f t="shared" si="5"/>
        <v>24.381956730769232</v>
      </c>
    </row>
    <row r="16" spans="1:8" x14ac:dyDescent="0.2">
      <c r="A16" s="8">
        <f t="shared" si="6"/>
        <v>9</v>
      </c>
      <c r="B16" s="18">
        <v>52574</v>
      </c>
      <c r="C16" s="18">
        <f t="shared" si="0"/>
        <v>52574</v>
      </c>
      <c r="D16" s="18">
        <f t="shared" si="1"/>
        <v>4381.166666666667</v>
      </c>
      <c r="E16" s="19">
        <f t="shared" si="2"/>
        <v>26.606275303643724</v>
      </c>
      <c r="F16" s="19">
        <f t="shared" si="3"/>
        <v>13.303137651821862</v>
      </c>
      <c r="G16" s="19">
        <f t="shared" si="4"/>
        <v>5.3212550607287445</v>
      </c>
      <c r="H16" s="20">
        <f t="shared" si="5"/>
        <v>25.275961538461537</v>
      </c>
    </row>
    <row r="17" spans="1:8" x14ac:dyDescent="0.2">
      <c r="A17" s="8">
        <f t="shared" si="6"/>
        <v>10</v>
      </c>
      <c r="B17" s="18">
        <v>52574</v>
      </c>
      <c r="C17" s="18">
        <f t="shared" si="0"/>
        <v>52574</v>
      </c>
      <c r="D17" s="18">
        <f t="shared" si="1"/>
        <v>4381.166666666667</v>
      </c>
      <c r="E17" s="19">
        <f t="shared" si="2"/>
        <v>26.606275303643724</v>
      </c>
      <c r="F17" s="19">
        <f t="shared" si="3"/>
        <v>13.303137651821862</v>
      </c>
      <c r="G17" s="19">
        <f t="shared" si="4"/>
        <v>5.3212550607287445</v>
      </c>
      <c r="H17" s="20">
        <f t="shared" si="5"/>
        <v>25.275961538461537</v>
      </c>
    </row>
    <row r="18" spans="1:8" x14ac:dyDescent="0.2">
      <c r="A18" s="8">
        <f t="shared" si="6"/>
        <v>11</v>
      </c>
      <c r="B18" s="18">
        <v>54433.49</v>
      </c>
      <c r="C18" s="18">
        <f t="shared" si="0"/>
        <v>54433.49</v>
      </c>
      <c r="D18" s="18">
        <f t="shared" si="1"/>
        <v>4536.1241666666665</v>
      </c>
      <c r="E18" s="19">
        <f t="shared" si="2"/>
        <v>27.547312753036437</v>
      </c>
      <c r="F18" s="19">
        <f t="shared" si="3"/>
        <v>13.773656376518218</v>
      </c>
      <c r="G18" s="19">
        <f t="shared" si="4"/>
        <v>5.509462550607287</v>
      </c>
      <c r="H18" s="20">
        <f t="shared" si="5"/>
        <v>26.169947115384616</v>
      </c>
    </row>
    <row r="19" spans="1:8" x14ac:dyDescent="0.2">
      <c r="A19" s="8">
        <f t="shared" si="6"/>
        <v>12</v>
      </c>
      <c r="B19" s="18">
        <v>54433.49</v>
      </c>
      <c r="C19" s="18">
        <f t="shared" si="0"/>
        <v>54433.49</v>
      </c>
      <c r="D19" s="18">
        <f t="shared" si="1"/>
        <v>4536.1241666666665</v>
      </c>
      <c r="E19" s="19">
        <f t="shared" si="2"/>
        <v>27.547312753036437</v>
      </c>
      <c r="F19" s="19">
        <f t="shared" si="3"/>
        <v>13.773656376518218</v>
      </c>
      <c r="G19" s="19">
        <f t="shared" si="4"/>
        <v>5.509462550607287</v>
      </c>
      <c r="H19" s="20">
        <f t="shared" si="5"/>
        <v>26.169947115384616</v>
      </c>
    </row>
    <row r="20" spans="1:8" x14ac:dyDescent="0.2">
      <c r="A20" s="8">
        <f t="shared" si="6"/>
        <v>13</v>
      </c>
      <c r="B20" s="18">
        <v>56293.01</v>
      </c>
      <c r="C20" s="18">
        <f t="shared" si="0"/>
        <v>56293.01</v>
      </c>
      <c r="D20" s="18">
        <f t="shared" si="1"/>
        <v>4691.0841666666665</v>
      </c>
      <c r="E20" s="19">
        <f t="shared" si="2"/>
        <v>28.488365384615385</v>
      </c>
      <c r="F20" s="19">
        <f t="shared" si="3"/>
        <v>14.244182692307692</v>
      </c>
      <c r="G20" s="19">
        <f t="shared" si="4"/>
        <v>5.6976730769230768</v>
      </c>
      <c r="H20" s="20">
        <f t="shared" si="5"/>
        <v>27.063947115384618</v>
      </c>
    </row>
    <row r="21" spans="1:8" x14ac:dyDescent="0.2">
      <c r="A21" s="8">
        <f t="shared" si="6"/>
        <v>14</v>
      </c>
      <c r="B21" s="18">
        <v>56293.01</v>
      </c>
      <c r="C21" s="18">
        <f t="shared" si="0"/>
        <v>56293.01</v>
      </c>
      <c r="D21" s="18">
        <f t="shared" si="1"/>
        <v>4691.0841666666665</v>
      </c>
      <c r="E21" s="19">
        <f t="shared" si="2"/>
        <v>28.488365384615385</v>
      </c>
      <c r="F21" s="19">
        <f t="shared" si="3"/>
        <v>14.244182692307692</v>
      </c>
      <c r="G21" s="19">
        <f t="shared" si="4"/>
        <v>5.6976730769230768</v>
      </c>
      <c r="H21" s="20">
        <f t="shared" si="5"/>
        <v>27.063947115384618</v>
      </c>
    </row>
    <row r="22" spans="1:8" x14ac:dyDescent="0.2">
      <c r="A22" s="8">
        <f t="shared" si="6"/>
        <v>15</v>
      </c>
      <c r="B22" s="18">
        <v>58151.97</v>
      </c>
      <c r="C22" s="18">
        <f t="shared" si="0"/>
        <v>58151.97</v>
      </c>
      <c r="D22" s="18">
        <f t="shared" si="1"/>
        <v>4845.9975000000004</v>
      </c>
      <c r="E22" s="19">
        <f t="shared" si="2"/>
        <v>29.429134615384616</v>
      </c>
      <c r="F22" s="19">
        <f t="shared" si="3"/>
        <v>14.714567307692308</v>
      </c>
      <c r="G22" s="19">
        <f t="shared" si="4"/>
        <v>5.8858269230769231</v>
      </c>
      <c r="H22" s="20">
        <f t="shared" si="5"/>
        <v>27.957677884615386</v>
      </c>
    </row>
    <row r="23" spans="1:8" x14ac:dyDescent="0.2">
      <c r="A23" s="8">
        <f t="shared" si="6"/>
        <v>16</v>
      </c>
      <c r="B23" s="18">
        <v>58151.97</v>
      </c>
      <c r="C23" s="18">
        <f t="shared" si="0"/>
        <v>58151.97</v>
      </c>
      <c r="D23" s="18">
        <f t="shared" si="1"/>
        <v>4845.9975000000004</v>
      </c>
      <c r="E23" s="19">
        <f t="shared" si="2"/>
        <v>29.429134615384616</v>
      </c>
      <c r="F23" s="19">
        <f t="shared" si="3"/>
        <v>14.714567307692308</v>
      </c>
      <c r="G23" s="19">
        <f t="shared" si="4"/>
        <v>5.8858269230769231</v>
      </c>
      <c r="H23" s="20">
        <f t="shared" si="5"/>
        <v>27.957677884615386</v>
      </c>
    </row>
    <row r="24" spans="1:8" x14ac:dyDescent="0.2">
      <c r="A24" s="8">
        <f t="shared" si="6"/>
        <v>17</v>
      </c>
      <c r="B24" s="18">
        <v>60011.49</v>
      </c>
      <c r="C24" s="18">
        <f t="shared" si="0"/>
        <v>60011.49</v>
      </c>
      <c r="D24" s="18">
        <f t="shared" si="1"/>
        <v>5000.9574999999995</v>
      </c>
      <c r="E24" s="19">
        <f t="shared" si="2"/>
        <v>30.37018724696356</v>
      </c>
      <c r="F24" s="19">
        <f t="shared" si="3"/>
        <v>15.18509362348178</v>
      </c>
      <c r="G24" s="19">
        <f t="shared" si="4"/>
        <v>6.0740374493927121</v>
      </c>
      <c r="H24" s="20">
        <f t="shared" si="5"/>
        <v>28.851677884615384</v>
      </c>
    </row>
    <row r="25" spans="1:8" x14ac:dyDescent="0.2">
      <c r="A25" s="8">
        <f t="shared" si="6"/>
        <v>18</v>
      </c>
      <c r="B25" s="18">
        <v>60011.49</v>
      </c>
      <c r="C25" s="18">
        <f t="shared" si="0"/>
        <v>60011.49</v>
      </c>
      <c r="D25" s="18">
        <f t="shared" si="1"/>
        <v>5000.9574999999995</v>
      </c>
      <c r="E25" s="19">
        <f t="shared" si="2"/>
        <v>30.37018724696356</v>
      </c>
      <c r="F25" s="19">
        <f t="shared" si="3"/>
        <v>15.18509362348178</v>
      </c>
      <c r="G25" s="19">
        <f t="shared" si="4"/>
        <v>6.0740374493927121</v>
      </c>
      <c r="H25" s="20">
        <f t="shared" si="5"/>
        <v>28.851677884615384</v>
      </c>
    </row>
    <row r="26" spans="1:8" x14ac:dyDescent="0.2">
      <c r="A26" s="8">
        <f t="shared" si="6"/>
        <v>19</v>
      </c>
      <c r="B26" s="18">
        <v>61871.01</v>
      </c>
      <c r="C26" s="18">
        <f t="shared" si="0"/>
        <v>61871.01</v>
      </c>
      <c r="D26" s="18">
        <f t="shared" si="1"/>
        <v>5155.9175000000005</v>
      </c>
      <c r="E26" s="19">
        <f t="shared" si="2"/>
        <v>31.311239878542512</v>
      </c>
      <c r="F26" s="19">
        <f t="shared" si="3"/>
        <v>15.655619939271256</v>
      </c>
      <c r="G26" s="19">
        <f t="shared" si="4"/>
        <v>6.2622479757085028</v>
      </c>
      <c r="H26" s="20">
        <f t="shared" si="5"/>
        <v>29.745677884615386</v>
      </c>
    </row>
    <row r="27" spans="1:8" x14ac:dyDescent="0.2">
      <c r="A27" s="8">
        <f t="shared" si="6"/>
        <v>20</v>
      </c>
      <c r="B27" s="18">
        <v>61871.01</v>
      </c>
      <c r="C27" s="18">
        <f t="shared" si="0"/>
        <v>61871.01</v>
      </c>
      <c r="D27" s="18">
        <f t="shared" si="1"/>
        <v>5155.9175000000005</v>
      </c>
      <c r="E27" s="19">
        <f t="shared" si="2"/>
        <v>31.311239878542512</v>
      </c>
      <c r="F27" s="19">
        <f t="shared" si="3"/>
        <v>15.655619939271256</v>
      </c>
      <c r="G27" s="19">
        <f t="shared" si="4"/>
        <v>6.2622479757085028</v>
      </c>
      <c r="H27" s="20">
        <f t="shared" si="5"/>
        <v>29.745677884615386</v>
      </c>
    </row>
    <row r="28" spans="1:8" x14ac:dyDescent="0.2">
      <c r="A28" s="8">
        <f t="shared" si="6"/>
        <v>21</v>
      </c>
      <c r="B28" s="18">
        <v>63730.5</v>
      </c>
      <c r="C28" s="18">
        <f t="shared" si="0"/>
        <v>63730.5</v>
      </c>
      <c r="D28" s="18">
        <f t="shared" si="1"/>
        <v>5310.875</v>
      </c>
      <c r="E28" s="19">
        <f t="shared" si="2"/>
        <v>32.252277327935225</v>
      </c>
      <c r="F28" s="19">
        <f t="shared" si="3"/>
        <v>16.126138663967613</v>
      </c>
      <c r="G28" s="19">
        <f t="shared" si="4"/>
        <v>6.4504554655870452</v>
      </c>
      <c r="H28" s="20">
        <f t="shared" si="5"/>
        <v>30.639663461538461</v>
      </c>
    </row>
    <row r="29" spans="1:8" x14ac:dyDescent="0.2">
      <c r="A29" s="8">
        <f t="shared" si="6"/>
        <v>22</v>
      </c>
      <c r="B29" s="18">
        <v>63730.5</v>
      </c>
      <c r="C29" s="18">
        <f t="shared" si="0"/>
        <v>63730.5</v>
      </c>
      <c r="D29" s="18">
        <f t="shared" si="1"/>
        <v>5310.875</v>
      </c>
      <c r="E29" s="19">
        <f t="shared" si="2"/>
        <v>32.252277327935225</v>
      </c>
      <c r="F29" s="19">
        <f t="shared" si="3"/>
        <v>16.126138663967613</v>
      </c>
      <c r="G29" s="19">
        <f t="shared" si="4"/>
        <v>6.4504554655870452</v>
      </c>
      <c r="H29" s="20">
        <f t="shared" si="5"/>
        <v>30.639663461538461</v>
      </c>
    </row>
    <row r="30" spans="1:8" x14ac:dyDescent="0.2">
      <c r="A30" s="8">
        <f t="shared" si="6"/>
        <v>23</v>
      </c>
      <c r="B30" s="18">
        <v>65590.03</v>
      </c>
      <c r="C30" s="18">
        <f t="shared" si="0"/>
        <v>65590.03</v>
      </c>
      <c r="D30" s="18">
        <f t="shared" si="1"/>
        <v>5465.8358333333335</v>
      </c>
      <c r="E30" s="19">
        <f t="shared" si="2"/>
        <v>33.193335020242912</v>
      </c>
      <c r="F30" s="19">
        <f t="shared" si="3"/>
        <v>16.596667510121456</v>
      </c>
      <c r="G30" s="19">
        <f t="shared" si="4"/>
        <v>6.6386670040485827</v>
      </c>
      <c r="H30" s="20">
        <f t="shared" si="5"/>
        <v>31.53366826923077</v>
      </c>
    </row>
    <row r="31" spans="1:8" x14ac:dyDescent="0.2">
      <c r="A31" s="8">
        <f t="shared" si="6"/>
        <v>24</v>
      </c>
      <c r="B31" s="18">
        <v>65590.03</v>
      </c>
      <c r="C31" s="18">
        <f t="shared" si="0"/>
        <v>65590.03</v>
      </c>
      <c r="D31" s="18">
        <f t="shared" si="1"/>
        <v>5465.8358333333335</v>
      </c>
      <c r="E31" s="19">
        <f t="shared" si="2"/>
        <v>33.193335020242912</v>
      </c>
      <c r="F31" s="19">
        <f t="shared" si="3"/>
        <v>16.596667510121456</v>
      </c>
      <c r="G31" s="19">
        <f t="shared" si="4"/>
        <v>6.6386670040485827</v>
      </c>
      <c r="H31" s="20">
        <f t="shared" si="5"/>
        <v>31.53366826923077</v>
      </c>
    </row>
    <row r="32" spans="1:8" x14ac:dyDescent="0.2">
      <c r="A32" s="8">
        <f t="shared" si="6"/>
        <v>25</v>
      </c>
      <c r="B32" s="18">
        <v>65709.03</v>
      </c>
      <c r="C32" s="18">
        <f t="shared" si="0"/>
        <v>65709.03</v>
      </c>
      <c r="D32" s="18">
        <f t="shared" si="1"/>
        <v>5475.7524999999996</v>
      </c>
      <c r="E32" s="19">
        <f t="shared" si="2"/>
        <v>33.253557692307695</v>
      </c>
      <c r="F32" s="19">
        <f t="shared" si="3"/>
        <v>16.626778846153847</v>
      </c>
      <c r="G32" s="19">
        <f t="shared" si="4"/>
        <v>6.6507115384615387</v>
      </c>
      <c r="H32" s="20">
        <f t="shared" si="5"/>
        <v>31.590879807692307</v>
      </c>
    </row>
    <row r="33" spans="1:8" x14ac:dyDescent="0.2">
      <c r="A33" s="8">
        <f t="shared" si="6"/>
        <v>26</v>
      </c>
      <c r="B33" s="18">
        <v>65819.289999999994</v>
      </c>
      <c r="C33" s="18">
        <f t="shared" si="0"/>
        <v>65819.289999999994</v>
      </c>
      <c r="D33" s="18">
        <f t="shared" si="1"/>
        <v>5484.9408333333331</v>
      </c>
      <c r="E33" s="19">
        <f t="shared" si="2"/>
        <v>33.309357287449387</v>
      </c>
      <c r="F33" s="19">
        <f t="shared" si="3"/>
        <v>16.654678643724694</v>
      </c>
      <c r="G33" s="19">
        <f t="shared" si="4"/>
        <v>6.6618714574898776</v>
      </c>
      <c r="H33" s="20">
        <f t="shared" si="5"/>
        <v>31.643889423076921</v>
      </c>
    </row>
    <row r="34" spans="1:8" x14ac:dyDescent="0.2">
      <c r="A34" s="8">
        <f t="shared" si="6"/>
        <v>27</v>
      </c>
      <c r="B34" s="18">
        <v>65921.45</v>
      </c>
      <c r="C34" s="18">
        <f t="shared" si="0"/>
        <v>65921.45</v>
      </c>
      <c r="D34" s="18">
        <f t="shared" si="1"/>
        <v>5493.4541666666664</v>
      </c>
      <c r="E34" s="19">
        <f t="shared" si="2"/>
        <v>33.361057692307689</v>
      </c>
      <c r="F34" s="19">
        <f t="shared" si="3"/>
        <v>16.680528846153845</v>
      </c>
      <c r="G34" s="19">
        <f t="shared" si="4"/>
        <v>6.6722115384615375</v>
      </c>
      <c r="H34" s="20">
        <f t="shared" si="5"/>
        <v>31.693004807692308</v>
      </c>
    </row>
    <row r="35" spans="1:8" x14ac:dyDescent="0.2">
      <c r="A35" s="8">
        <f t="shared" si="6"/>
        <v>28</v>
      </c>
      <c r="B35" s="18">
        <v>66016.09</v>
      </c>
      <c r="C35" s="18">
        <f t="shared" si="0"/>
        <v>66016.09</v>
      </c>
      <c r="D35" s="18">
        <f t="shared" si="1"/>
        <v>5501.3408333333327</v>
      </c>
      <c r="E35" s="19">
        <f t="shared" si="2"/>
        <v>33.408952429149792</v>
      </c>
      <c r="F35" s="19">
        <f t="shared" si="3"/>
        <v>16.704476214574896</v>
      </c>
      <c r="G35" s="19">
        <f t="shared" si="4"/>
        <v>6.6817904858299588</v>
      </c>
      <c r="H35" s="20">
        <f t="shared" si="5"/>
        <v>31.738504807692305</v>
      </c>
    </row>
    <row r="36" spans="1:8" x14ac:dyDescent="0.2">
      <c r="A36" s="8">
        <f t="shared" si="6"/>
        <v>29</v>
      </c>
      <c r="B36" s="18">
        <v>66103.73</v>
      </c>
      <c r="C36" s="18">
        <f t="shared" si="0"/>
        <v>66103.73</v>
      </c>
      <c r="D36" s="18">
        <f t="shared" si="1"/>
        <v>5508.644166666666</v>
      </c>
      <c r="E36" s="19">
        <f t="shared" si="2"/>
        <v>33.45330465587044</v>
      </c>
      <c r="F36" s="19">
        <f t="shared" si="3"/>
        <v>16.72665232793522</v>
      </c>
      <c r="G36" s="19">
        <f t="shared" si="4"/>
        <v>6.6906609311740883</v>
      </c>
      <c r="H36" s="20">
        <f t="shared" si="5"/>
        <v>31.78063942307692</v>
      </c>
    </row>
    <row r="37" spans="1:8" x14ac:dyDescent="0.2">
      <c r="A37" s="8">
        <f t="shared" si="6"/>
        <v>30</v>
      </c>
      <c r="B37" s="18">
        <v>66184.98</v>
      </c>
      <c r="C37" s="18">
        <f t="shared" si="0"/>
        <v>66184.98</v>
      </c>
      <c r="D37" s="18">
        <f t="shared" si="1"/>
        <v>5515.415</v>
      </c>
      <c r="E37" s="19">
        <f t="shared" si="2"/>
        <v>33.494423076923077</v>
      </c>
      <c r="F37" s="19">
        <f t="shared" si="3"/>
        <v>16.747211538461539</v>
      </c>
      <c r="G37" s="19">
        <f t="shared" si="4"/>
        <v>6.6988846153846158</v>
      </c>
      <c r="H37" s="20">
        <f t="shared" si="5"/>
        <v>31.81970192307692</v>
      </c>
    </row>
    <row r="38" spans="1:8" x14ac:dyDescent="0.2">
      <c r="A38" s="8">
        <f t="shared" si="6"/>
        <v>31</v>
      </c>
      <c r="B38" s="18">
        <v>66260.17</v>
      </c>
      <c r="C38" s="18">
        <f t="shared" si="0"/>
        <v>66260.17</v>
      </c>
      <c r="D38" s="18">
        <f t="shared" si="1"/>
        <v>5521.6808333333329</v>
      </c>
      <c r="E38" s="19">
        <f t="shared" si="2"/>
        <v>33.532474696356275</v>
      </c>
      <c r="F38" s="19">
        <f t="shared" si="3"/>
        <v>16.766237348178137</v>
      </c>
      <c r="G38" s="19">
        <f t="shared" si="4"/>
        <v>6.7064949392712547</v>
      </c>
      <c r="H38" s="20">
        <f t="shared" si="5"/>
        <v>31.855850961538462</v>
      </c>
    </row>
    <row r="39" spans="1:8" x14ac:dyDescent="0.2">
      <c r="A39" s="8">
        <f t="shared" si="6"/>
        <v>32</v>
      </c>
      <c r="B39" s="18">
        <v>66329.820000000007</v>
      </c>
      <c r="C39" s="18">
        <f t="shared" si="0"/>
        <v>66329.820000000007</v>
      </c>
      <c r="D39" s="18">
        <f t="shared" si="1"/>
        <v>5527.4850000000006</v>
      </c>
      <c r="E39" s="19">
        <f t="shared" si="2"/>
        <v>33.567722672064782</v>
      </c>
      <c r="F39" s="19">
        <f t="shared" si="3"/>
        <v>16.783861336032391</v>
      </c>
      <c r="G39" s="19">
        <f t="shared" si="4"/>
        <v>6.7135445344129563</v>
      </c>
      <c r="H39" s="20">
        <f t="shared" si="5"/>
        <v>31.889336538461542</v>
      </c>
    </row>
    <row r="40" spans="1:8" x14ac:dyDescent="0.2">
      <c r="A40" s="8">
        <f t="shared" si="6"/>
        <v>33</v>
      </c>
      <c r="B40" s="18">
        <v>66394.289999999994</v>
      </c>
      <c r="C40" s="18">
        <f t="shared" si="0"/>
        <v>66394.289999999994</v>
      </c>
      <c r="D40" s="18">
        <f t="shared" si="1"/>
        <v>5532.8574999999992</v>
      </c>
      <c r="E40" s="19">
        <f t="shared" si="2"/>
        <v>33.600349190283396</v>
      </c>
      <c r="F40" s="19">
        <f t="shared" si="3"/>
        <v>16.800174595141698</v>
      </c>
      <c r="G40" s="19">
        <f t="shared" si="4"/>
        <v>6.7200698380566788</v>
      </c>
      <c r="H40" s="20">
        <f t="shared" si="5"/>
        <v>31.920331730769227</v>
      </c>
    </row>
    <row r="41" spans="1:8" x14ac:dyDescent="0.2">
      <c r="A41" s="8">
        <f t="shared" si="6"/>
        <v>34</v>
      </c>
      <c r="B41" s="18">
        <v>66454.03</v>
      </c>
      <c r="C41" s="18">
        <f t="shared" si="0"/>
        <v>66454.03</v>
      </c>
      <c r="D41" s="18">
        <f t="shared" si="1"/>
        <v>5537.8358333333335</v>
      </c>
      <c r="E41" s="19">
        <f t="shared" si="2"/>
        <v>33.630581983805669</v>
      </c>
      <c r="F41" s="19">
        <f t="shared" si="3"/>
        <v>16.815290991902835</v>
      </c>
      <c r="G41" s="19">
        <f t="shared" si="4"/>
        <v>6.7261163967611335</v>
      </c>
      <c r="H41" s="20">
        <f t="shared" si="5"/>
        <v>31.949052884615384</v>
      </c>
    </row>
    <row r="42" spans="1:8" x14ac:dyDescent="0.2">
      <c r="A42" s="21">
        <f t="shared" si="6"/>
        <v>35</v>
      </c>
      <c r="B42" s="22">
        <v>66509.289999999994</v>
      </c>
      <c r="C42" s="22">
        <f t="shared" si="0"/>
        <v>66509.289999999994</v>
      </c>
      <c r="D42" s="22">
        <f t="shared" si="1"/>
        <v>5542.4408333333331</v>
      </c>
      <c r="E42" s="23">
        <f t="shared" si="2"/>
        <v>33.658547570850196</v>
      </c>
      <c r="F42" s="23">
        <f t="shared" si="3"/>
        <v>16.829273785425098</v>
      </c>
      <c r="G42" s="23">
        <f t="shared" si="4"/>
        <v>6.7317095141700394</v>
      </c>
      <c r="H42" s="24">
        <f t="shared" si="5"/>
        <v>31.975620192307691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22</v>
      </c>
      <c r="B1" s="1" t="s">
        <v>37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58228.28</v>
      </c>
      <c r="C7" s="18">
        <f t="shared" ref="C7:C42" si="0">B7*$D$3</f>
        <v>58228.28</v>
      </c>
      <c r="D7" s="18">
        <f t="shared" ref="D7:D42" si="1">B7/12*$D$3</f>
        <v>4852.3566666666666</v>
      </c>
      <c r="E7" s="19">
        <f t="shared" ref="E7:E42" si="2">C7/1976</f>
        <v>29.467753036437248</v>
      </c>
      <c r="F7" s="19">
        <f>E7/2</f>
        <v>14.733876518218624</v>
      </c>
      <c r="G7" s="19">
        <f>E7/5</f>
        <v>5.8935506072874499</v>
      </c>
      <c r="H7" s="20">
        <f>C7/2080</f>
        <v>27.994365384615385</v>
      </c>
    </row>
    <row r="8" spans="1:8" x14ac:dyDescent="0.2">
      <c r="A8" s="8">
        <f>A7+1</f>
        <v>1</v>
      </c>
      <c r="B8" s="18">
        <v>58228.28</v>
      </c>
      <c r="C8" s="18">
        <f t="shared" si="0"/>
        <v>58228.28</v>
      </c>
      <c r="D8" s="18">
        <f t="shared" si="1"/>
        <v>4852.3566666666666</v>
      </c>
      <c r="E8" s="19">
        <f t="shared" si="2"/>
        <v>29.467753036437248</v>
      </c>
      <c r="F8" s="19">
        <f t="shared" ref="F8:F42" si="3">E8/2</f>
        <v>14.733876518218624</v>
      </c>
      <c r="G8" s="19">
        <f t="shared" ref="G8:G42" si="4">E8/5</f>
        <v>5.8935506072874499</v>
      </c>
      <c r="H8" s="20">
        <f t="shared" ref="H8:H42" si="5">C8/2080</f>
        <v>27.994365384615385</v>
      </c>
    </row>
    <row r="9" spans="1:8" x14ac:dyDescent="0.2">
      <c r="A9" s="8">
        <f t="shared" ref="A9:A42" si="6">A8+1</f>
        <v>2</v>
      </c>
      <c r="B9" s="18">
        <v>60505.25</v>
      </c>
      <c r="C9" s="18">
        <f t="shared" si="0"/>
        <v>60505.25</v>
      </c>
      <c r="D9" s="18">
        <f t="shared" si="1"/>
        <v>5042.104166666667</v>
      </c>
      <c r="E9" s="19">
        <f t="shared" si="2"/>
        <v>30.620065789473685</v>
      </c>
      <c r="F9" s="19">
        <f t="shared" si="3"/>
        <v>15.310032894736842</v>
      </c>
      <c r="G9" s="19">
        <f t="shared" si="4"/>
        <v>6.124013157894737</v>
      </c>
      <c r="H9" s="20">
        <f t="shared" si="5"/>
        <v>29.089062500000001</v>
      </c>
    </row>
    <row r="10" spans="1:8" x14ac:dyDescent="0.2">
      <c r="A10" s="8">
        <f t="shared" si="6"/>
        <v>3</v>
      </c>
      <c r="B10" s="18">
        <v>60505.25</v>
      </c>
      <c r="C10" s="18">
        <f t="shared" si="0"/>
        <v>60505.25</v>
      </c>
      <c r="D10" s="18">
        <f t="shared" si="1"/>
        <v>5042.104166666667</v>
      </c>
      <c r="E10" s="19">
        <f t="shared" si="2"/>
        <v>30.620065789473685</v>
      </c>
      <c r="F10" s="19">
        <f t="shared" si="3"/>
        <v>15.310032894736842</v>
      </c>
      <c r="G10" s="19">
        <f t="shared" si="4"/>
        <v>6.124013157894737</v>
      </c>
      <c r="H10" s="20">
        <f t="shared" si="5"/>
        <v>29.089062500000001</v>
      </c>
    </row>
    <row r="11" spans="1:8" x14ac:dyDescent="0.2">
      <c r="A11" s="8">
        <f t="shared" si="6"/>
        <v>4</v>
      </c>
      <c r="B11" s="18">
        <v>62782.23</v>
      </c>
      <c r="C11" s="18">
        <f t="shared" si="0"/>
        <v>62782.23</v>
      </c>
      <c r="D11" s="18">
        <f t="shared" si="1"/>
        <v>5231.8525</v>
      </c>
      <c r="E11" s="19">
        <f t="shared" si="2"/>
        <v>31.772383603238868</v>
      </c>
      <c r="F11" s="19">
        <f t="shared" si="3"/>
        <v>15.886191801619434</v>
      </c>
      <c r="G11" s="19">
        <f t="shared" si="4"/>
        <v>6.3544767206477735</v>
      </c>
      <c r="H11" s="20">
        <f t="shared" si="5"/>
        <v>30.183764423076923</v>
      </c>
    </row>
    <row r="12" spans="1:8" x14ac:dyDescent="0.2">
      <c r="A12" s="8">
        <f t="shared" si="6"/>
        <v>5</v>
      </c>
      <c r="B12" s="18">
        <v>62782.23</v>
      </c>
      <c r="C12" s="18">
        <f t="shared" si="0"/>
        <v>62782.23</v>
      </c>
      <c r="D12" s="18">
        <f t="shared" si="1"/>
        <v>5231.8525</v>
      </c>
      <c r="E12" s="19">
        <f t="shared" si="2"/>
        <v>31.772383603238868</v>
      </c>
      <c r="F12" s="19">
        <f t="shared" si="3"/>
        <v>15.886191801619434</v>
      </c>
      <c r="G12" s="19">
        <f t="shared" si="4"/>
        <v>6.3544767206477735</v>
      </c>
      <c r="H12" s="20">
        <f t="shared" si="5"/>
        <v>30.183764423076923</v>
      </c>
    </row>
    <row r="13" spans="1:8" x14ac:dyDescent="0.2">
      <c r="A13" s="8">
        <f t="shared" si="6"/>
        <v>6</v>
      </c>
      <c r="B13" s="18">
        <v>65058.66</v>
      </c>
      <c r="C13" s="18">
        <f t="shared" si="0"/>
        <v>65058.66</v>
      </c>
      <c r="D13" s="18">
        <f t="shared" si="1"/>
        <v>5421.5550000000003</v>
      </c>
      <c r="E13" s="19">
        <f t="shared" si="2"/>
        <v>32.924423076923077</v>
      </c>
      <c r="F13" s="19">
        <f t="shared" si="3"/>
        <v>16.462211538461538</v>
      </c>
      <c r="G13" s="19">
        <f t="shared" si="4"/>
        <v>6.584884615384615</v>
      </c>
      <c r="H13" s="20">
        <f t="shared" si="5"/>
        <v>31.278201923076924</v>
      </c>
    </row>
    <row r="14" spans="1:8" x14ac:dyDescent="0.2">
      <c r="A14" s="8">
        <f t="shared" si="6"/>
        <v>7</v>
      </c>
      <c r="B14" s="18">
        <v>65058.66</v>
      </c>
      <c r="C14" s="18">
        <f t="shared" si="0"/>
        <v>65058.66</v>
      </c>
      <c r="D14" s="18">
        <f t="shared" si="1"/>
        <v>5421.5550000000003</v>
      </c>
      <c r="E14" s="19">
        <f t="shared" si="2"/>
        <v>32.924423076923077</v>
      </c>
      <c r="F14" s="19">
        <f t="shared" si="3"/>
        <v>16.462211538461538</v>
      </c>
      <c r="G14" s="19">
        <f t="shared" si="4"/>
        <v>6.584884615384615</v>
      </c>
      <c r="H14" s="20">
        <f t="shared" si="5"/>
        <v>31.278201923076924</v>
      </c>
    </row>
    <row r="15" spans="1:8" x14ac:dyDescent="0.2">
      <c r="A15" s="8">
        <f t="shared" si="6"/>
        <v>8</v>
      </c>
      <c r="B15" s="18">
        <v>67335.63</v>
      </c>
      <c r="C15" s="18">
        <f t="shared" si="0"/>
        <v>67335.63</v>
      </c>
      <c r="D15" s="18">
        <f t="shared" si="1"/>
        <v>5611.3025000000007</v>
      </c>
      <c r="E15" s="19">
        <f t="shared" si="2"/>
        <v>34.076735829959517</v>
      </c>
      <c r="F15" s="19">
        <f t="shared" si="3"/>
        <v>17.038367914979759</v>
      </c>
      <c r="G15" s="19">
        <f t="shared" si="4"/>
        <v>6.8153471659919038</v>
      </c>
      <c r="H15" s="20">
        <f t="shared" si="5"/>
        <v>32.37289903846154</v>
      </c>
    </row>
    <row r="16" spans="1:8" x14ac:dyDescent="0.2">
      <c r="A16" s="8">
        <f t="shared" si="6"/>
        <v>9</v>
      </c>
      <c r="B16" s="18">
        <v>67335.63</v>
      </c>
      <c r="C16" s="18">
        <f t="shared" si="0"/>
        <v>67335.63</v>
      </c>
      <c r="D16" s="18">
        <f t="shared" si="1"/>
        <v>5611.3025000000007</v>
      </c>
      <c r="E16" s="19">
        <f t="shared" si="2"/>
        <v>34.076735829959517</v>
      </c>
      <c r="F16" s="19">
        <f t="shared" si="3"/>
        <v>17.038367914979759</v>
      </c>
      <c r="G16" s="19">
        <f t="shared" si="4"/>
        <v>6.8153471659919038</v>
      </c>
      <c r="H16" s="20">
        <f t="shared" si="5"/>
        <v>32.37289903846154</v>
      </c>
    </row>
    <row r="17" spans="1:8" x14ac:dyDescent="0.2">
      <c r="A17" s="8">
        <f t="shared" si="6"/>
        <v>10</v>
      </c>
      <c r="B17" s="18">
        <v>69612.61</v>
      </c>
      <c r="C17" s="18">
        <f t="shared" si="0"/>
        <v>69612.61</v>
      </c>
      <c r="D17" s="18">
        <f t="shared" si="1"/>
        <v>5801.0508333333337</v>
      </c>
      <c r="E17" s="19">
        <f t="shared" si="2"/>
        <v>35.229053643724697</v>
      </c>
      <c r="F17" s="19">
        <f t="shared" si="3"/>
        <v>17.614526821862349</v>
      </c>
      <c r="G17" s="19">
        <f t="shared" si="4"/>
        <v>7.0458107287449394</v>
      </c>
      <c r="H17" s="20">
        <f t="shared" si="5"/>
        <v>33.467600961538459</v>
      </c>
    </row>
    <row r="18" spans="1:8" x14ac:dyDescent="0.2">
      <c r="A18" s="8">
        <f t="shared" si="6"/>
        <v>11</v>
      </c>
      <c r="B18" s="18">
        <v>69612.61</v>
      </c>
      <c r="C18" s="18">
        <f t="shared" si="0"/>
        <v>69612.61</v>
      </c>
      <c r="D18" s="18">
        <f t="shared" si="1"/>
        <v>5801.0508333333337</v>
      </c>
      <c r="E18" s="19">
        <f t="shared" si="2"/>
        <v>35.229053643724697</v>
      </c>
      <c r="F18" s="19">
        <f t="shared" si="3"/>
        <v>17.614526821862349</v>
      </c>
      <c r="G18" s="19">
        <f t="shared" si="4"/>
        <v>7.0458107287449394</v>
      </c>
      <c r="H18" s="20">
        <f t="shared" si="5"/>
        <v>33.467600961538459</v>
      </c>
    </row>
    <row r="19" spans="1:8" x14ac:dyDescent="0.2">
      <c r="A19" s="8">
        <f t="shared" si="6"/>
        <v>12</v>
      </c>
      <c r="B19" s="18">
        <v>71889.570000000007</v>
      </c>
      <c r="C19" s="18">
        <f t="shared" si="0"/>
        <v>71889.570000000007</v>
      </c>
      <c r="D19" s="18">
        <f t="shared" si="1"/>
        <v>5990.7975000000006</v>
      </c>
      <c r="E19" s="19">
        <f t="shared" si="2"/>
        <v>36.381361336032391</v>
      </c>
      <c r="F19" s="19">
        <f t="shared" si="3"/>
        <v>18.190680668016196</v>
      </c>
      <c r="G19" s="19">
        <f t="shared" si="4"/>
        <v>7.2762722672064779</v>
      </c>
      <c r="H19" s="20">
        <f t="shared" si="5"/>
        <v>34.562293269230771</v>
      </c>
    </row>
    <row r="20" spans="1:8" x14ac:dyDescent="0.2">
      <c r="A20" s="8">
        <f t="shared" si="6"/>
        <v>13</v>
      </c>
      <c r="B20" s="18">
        <v>71889.570000000007</v>
      </c>
      <c r="C20" s="18">
        <f t="shared" si="0"/>
        <v>71889.570000000007</v>
      </c>
      <c r="D20" s="18">
        <f t="shared" si="1"/>
        <v>5990.7975000000006</v>
      </c>
      <c r="E20" s="19">
        <f t="shared" si="2"/>
        <v>36.381361336032391</v>
      </c>
      <c r="F20" s="19">
        <f t="shared" si="3"/>
        <v>18.190680668016196</v>
      </c>
      <c r="G20" s="19">
        <f t="shared" si="4"/>
        <v>7.2762722672064779</v>
      </c>
      <c r="H20" s="20">
        <f t="shared" si="5"/>
        <v>34.562293269230771</v>
      </c>
    </row>
    <row r="21" spans="1:8" x14ac:dyDescent="0.2">
      <c r="A21" s="8">
        <f t="shared" si="6"/>
        <v>14</v>
      </c>
      <c r="B21" s="18">
        <v>74166.539999999994</v>
      </c>
      <c r="C21" s="18">
        <f t="shared" si="0"/>
        <v>74166.539999999994</v>
      </c>
      <c r="D21" s="18">
        <f t="shared" si="1"/>
        <v>6180.5449999999992</v>
      </c>
      <c r="E21" s="19">
        <f t="shared" si="2"/>
        <v>37.533674089068825</v>
      </c>
      <c r="F21" s="19">
        <f t="shared" si="3"/>
        <v>18.766837044534412</v>
      </c>
      <c r="G21" s="19">
        <f t="shared" si="4"/>
        <v>7.5067348178137649</v>
      </c>
      <c r="H21" s="20">
        <f t="shared" si="5"/>
        <v>35.656990384615384</v>
      </c>
    </row>
    <row r="22" spans="1:8" x14ac:dyDescent="0.2">
      <c r="A22" s="8">
        <f t="shared" si="6"/>
        <v>15</v>
      </c>
      <c r="B22" s="18">
        <v>74166.539999999994</v>
      </c>
      <c r="C22" s="18">
        <f t="shared" si="0"/>
        <v>74166.539999999994</v>
      </c>
      <c r="D22" s="18">
        <f t="shared" si="1"/>
        <v>6180.5449999999992</v>
      </c>
      <c r="E22" s="19">
        <f t="shared" si="2"/>
        <v>37.533674089068825</v>
      </c>
      <c r="F22" s="19">
        <f t="shared" si="3"/>
        <v>18.766837044534412</v>
      </c>
      <c r="G22" s="19">
        <f t="shared" si="4"/>
        <v>7.5067348178137649</v>
      </c>
      <c r="H22" s="20">
        <f t="shared" si="5"/>
        <v>35.656990384615384</v>
      </c>
    </row>
    <row r="23" spans="1:8" x14ac:dyDescent="0.2">
      <c r="A23" s="8">
        <f t="shared" si="6"/>
        <v>16</v>
      </c>
      <c r="B23" s="18">
        <v>76443.520000000004</v>
      </c>
      <c r="C23" s="18">
        <f t="shared" si="0"/>
        <v>76443.520000000004</v>
      </c>
      <c r="D23" s="18">
        <f t="shared" si="1"/>
        <v>6370.293333333334</v>
      </c>
      <c r="E23" s="19">
        <f t="shared" si="2"/>
        <v>38.685991902834012</v>
      </c>
      <c r="F23" s="19">
        <f t="shared" si="3"/>
        <v>19.342995951417006</v>
      </c>
      <c r="G23" s="19">
        <f t="shared" si="4"/>
        <v>7.7371983805668023</v>
      </c>
      <c r="H23" s="20">
        <f t="shared" si="5"/>
        <v>36.751692307692309</v>
      </c>
    </row>
    <row r="24" spans="1:8" x14ac:dyDescent="0.2">
      <c r="A24" s="8">
        <f t="shared" si="6"/>
        <v>17</v>
      </c>
      <c r="B24" s="18">
        <v>76443.520000000004</v>
      </c>
      <c r="C24" s="18">
        <f t="shared" si="0"/>
        <v>76443.520000000004</v>
      </c>
      <c r="D24" s="18">
        <f t="shared" si="1"/>
        <v>6370.293333333334</v>
      </c>
      <c r="E24" s="19">
        <f t="shared" si="2"/>
        <v>38.685991902834012</v>
      </c>
      <c r="F24" s="19">
        <f t="shared" si="3"/>
        <v>19.342995951417006</v>
      </c>
      <c r="G24" s="19">
        <f t="shared" si="4"/>
        <v>7.7371983805668023</v>
      </c>
      <c r="H24" s="20">
        <f t="shared" si="5"/>
        <v>36.751692307692309</v>
      </c>
    </row>
    <row r="25" spans="1:8" x14ac:dyDescent="0.2">
      <c r="A25" s="8">
        <f t="shared" si="6"/>
        <v>18</v>
      </c>
      <c r="B25" s="18">
        <v>78720.490000000005</v>
      </c>
      <c r="C25" s="18">
        <f t="shared" si="0"/>
        <v>78720.490000000005</v>
      </c>
      <c r="D25" s="18">
        <f t="shared" si="1"/>
        <v>6560.0408333333335</v>
      </c>
      <c r="E25" s="19">
        <f t="shared" si="2"/>
        <v>39.838304655870445</v>
      </c>
      <c r="F25" s="19">
        <f t="shared" si="3"/>
        <v>19.919152327935223</v>
      </c>
      <c r="G25" s="19">
        <f t="shared" si="4"/>
        <v>7.9676609311740894</v>
      </c>
      <c r="H25" s="20">
        <f t="shared" si="5"/>
        <v>37.846389423076928</v>
      </c>
    </row>
    <row r="26" spans="1:8" x14ac:dyDescent="0.2">
      <c r="A26" s="8">
        <f t="shared" si="6"/>
        <v>19</v>
      </c>
      <c r="B26" s="18">
        <v>78720.490000000005</v>
      </c>
      <c r="C26" s="18">
        <f t="shared" si="0"/>
        <v>78720.490000000005</v>
      </c>
      <c r="D26" s="18">
        <f t="shared" si="1"/>
        <v>6560.0408333333335</v>
      </c>
      <c r="E26" s="19">
        <f t="shared" si="2"/>
        <v>39.838304655870445</v>
      </c>
      <c r="F26" s="19">
        <f t="shared" si="3"/>
        <v>19.919152327935223</v>
      </c>
      <c r="G26" s="19">
        <f t="shared" si="4"/>
        <v>7.9676609311740894</v>
      </c>
      <c r="H26" s="20">
        <f t="shared" si="5"/>
        <v>37.846389423076928</v>
      </c>
    </row>
    <row r="27" spans="1:8" x14ac:dyDescent="0.2">
      <c r="A27" s="8">
        <f t="shared" si="6"/>
        <v>20</v>
      </c>
      <c r="B27" s="18">
        <v>80997.47</v>
      </c>
      <c r="C27" s="18">
        <f t="shared" si="0"/>
        <v>80997.47</v>
      </c>
      <c r="D27" s="18">
        <f t="shared" si="1"/>
        <v>6749.7891666666665</v>
      </c>
      <c r="E27" s="19">
        <f t="shared" si="2"/>
        <v>40.990622469635625</v>
      </c>
      <c r="F27" s="19">
        <f t="shared" si="3"/>
        <v>20.495311234817812</v>
      </c>
      <c r="G27" s="19">
        <f t="shared" si="4"/>
        <v>8.1981244939271249</v>
      </c>
      <c r="H27" s="20">
        <f t="shared" si="5"/>
        <v>38.941091346153847</v>
      </c>
    </row>
    <row r="28" spans="1:8" x14ac:dyDescent="0.2">
      <c r="A28" s="8">
        <f t="shared" si="6"/>
        <v>21</v>
      </c>
      <c r="B28" s="18">
        <v>80997.47</v>
      </c>
      <c r="C28" s="18">
        <f t="shared" si="0"/>
        <v>80997.47</v>
      </c>
      <c r="D28" s="18">
        <f t="shared" si="1"/>
        <v>6749.7891666666665</v>
      </c>
      <c r="E28" s="19">
        <f t="shared" si="2"/>
        <v>40.990622469635625</v>
      </c>
      <c r="F28" s="19">
        <f t="shared" si="3"/>
        <v>20.495311234817812</v>
      </c>
      <c r="G28" s="19">
        <f t="shared" si="4"/>
        <v>8.1981244939271249</v>
      </c>
      <c r="H28" s="20">
        <f t="shared" si="5"/>
        <v>38.941091346153847</v>
      </c>
    </row>
    <row r="29" spans="1:8" x14ac:dyDescent="0.2">
      <c r="A29" s="8">
        <f t="shared" si="6"/>
        <v>22</v>
      </c>
      <c r="B29" s="18">
        <v>83273.899999999994</v>
      </c>
      <c r="C29" s="18">
        <f t="shared" si="0"/>
        <v>83273.899999999994</v>
      </c>
      <c r="D29" s="18">
        <f t="shared" si="1"/>
        <v>6939.4916666666659</v>
      </c>
      <c r="E29" s="19">
        <f t="shared" si="2"/>
        <v>42.142661943319837</v>
      </c>
      <c r="F29" s="19">
        <f t="shared" si="3"/>
        <v>21.071330971659918</v>
      </c>
      <c r="G29" s="19">
        <f t="shared" si="4"/>
        <v>8.4285323886639674</v>
      </c>
      <c r="H29" s="20">
        <f t="shared" si="5"/>
        <v>40.035528846153845</v>
      </c>
    </row>
    <row r="30" spans="1:8" x14ac:dyDescent="0.2">
      <c r="A30" s="8">
        <f t="shared" si="6"/>
        <v>23</v>
      </c>
      <c r="B30" s="18">
        <v>83273.899999999994</v>
      </c>
      <c r="C30" s="18">
        <f t="shared" si="0"/>
        <v>83273.899999999994</v>
      </c>
      <c r="D30" s="18">
        <f t="shared" si="1"/>
        <v>6939.4916666666659</v>
      </c>
      <c r="E30" s="19">
        <f t="shared" si="2"/>
        <v>42.142661943319837</v>
      </c>
      <c r="F30" s="19">
        <f t="shared" si="3"/>
        <v>21.071330971659918</v>
      </c>
      <c r="G30" s="19">
        <f t="shared" si="4"/>
        <v>8.4285323886639674</v>
      </c>
      <c r="H30" s="20">
        <f t="shared" si="5"/>
        <v>40.035528846153845</v>
      </c>
    </row>
    <row r="31" spans="1:8" x14ac:dyDescent="0.2">
      <c r="A31" s="8">
        <f t="shared" si="6"/>
        <v>24</v>
      </c>
      <c r="B31" s="18">
        <v>83273.899999999994</v>
      </c>
      <c r="C31" s="18">
        <f t="shared" si="0"/>
        <v>83273.899999999994</v>
      </c>
      <c r="D31" s="18">
        <f t="shared" si="1"/>
        <v>6939.4916666666659</v>
      </c>
      <c r="E31" s="19">
        <f t="shared" si="2"/>
        <v>42.142661943319837</v>
      </c>
      <c r="F31" s="19">
        <f t="shared" si="3"/>
        <v>21.071330971659918</v>
      </c>
      <c r="G31" s="19">
        <f t="shared" si="4"/>
        <v>8.4285323886639674</v>
      </c>
      <c r="H31" s="20">
        <f t="shared" si="5"/>
        <v>40.035528846153845</v>
      </c>
    </row>
    <row r="32" spans="1:8" x14ac:dyDescent="0.2">
      <c r="A32" s="8">
        <f t="shared" si="6"/>
        <v>25</v>
      </c>
      <c r="B32" s="18">
        <v>83424.98</v>
      </c>
      <c r="C32" s="18">
        <f t="shared" si="0"/>
        <v>83424.98</v>
      </c>
      <c r="D32" s="18">
        <f t="shared" si="1"/>
        <v>6952.081666666666</v>
      </c>
      <c r="E32" s="19">
        <f t="shared" si="2"/>
        <v>42.219119433198379</v>
      </c>
      <c r="F32" s="19">
        <f t="shared" si="3"/>
        <v>21.10955971659919</v>
      </c>
      <c r="G32" s="19">
        <f t="shared" si="4"/>
        <v>8.4438238866396755</v>
      </c>
      <c r="H32" s="20">
        <f t="shared" si="5"/>
        <v>40.10816346153846</v>
      </c>
    </row>
    <row r="33" spans="1:8" x14ac:dyDescent="0.2">
      <c r="A33" s="8">
        <f t="shared" si="6"/>
        <v>26</v>
      </c>
      <c r="B33" s="18">
        <v>83564.97</v>
      </c>
      <c r="C33" s="18">
        <f t="shared" si="0"/>
        <v>83564.97</v>
      </c>
      <c r="D33" s="18">
        <f t="shared" si="1"/>
        <v>6963.7475000000004</v>
      </c>
      <c r="E33" s="19">
        <f t="shared" si="2"/>
        <v>42.289964574898789</v>
      </c>
      <c r="F33" s="19">
        <f t="shared" si="3"/>
        <v>21.144982287449395</v>
      </c>
      <c r="G33" s="19">
        <f t="shared" si="4"/>
        <v>8.4579929149797586</v>
      </c>
      <c r="H33" s="20">
        <f t="shared" si="5"/>
        <v>40.175466346153847</v>
      </c>
    </row>
    <row r="34" spans="1:8" x14ac:dyDescent="0.2">
      <c r="A34" s="8">
        <f t="shared" si="6"/>
        <v>27</v>
      </c>
      <c r="B34" s="18">
        <v>83694.67</v>
      </c>
      <c r="C34" s="18">
        <f t="shared" si="0"/>
        <v>83694.67</v>
      </c>
      <c r="D34" s="18">
        <f t="shared" si="1"/>
        <v>6974.5558333333329</v>
      </c>
      <c r="E34" s="19">
        <f t="shared" si="2"/>
        <v>42.355602226720649</v>
      </c>
      <c r="F34" s="19">
        <f t="shared" si="3"/>
        <v>21.177801113360324</v>
      </c>
      <c r="G34" s="19">
        <f t="shared" si="4"/>
        <v>8.4711204453441304</v>
      </c>
      <c r="H34" s="20">
        <f t="shared" si="5"/>
        <v>40.237822115384617</v>
      </c>
    </row>
    <row r="35" spans="1:8" x14ac:dyDescent="0.2">
      <c r="A35" s="8">
        <f t="shared" si="6"/>
        <v>28</v>
      </c>
      <c r="B35" s="18">
        <v>83814.84</v>
      </c>
      <c r="C35" s="18">
        <f t="shared" si="0"/>
        <v>83814.84</v>
      </c>
      <c r="D35" s="18">
        <f t="shared" si="1"/>
        <v>6984.57</v>
      </c>
      <c r="E35" s="19">
        <f t="shared" si="2"/>
        <v>42.416417004048583</v>
      </c>
      <c r="F35" s="19">
        <f t="shared" si="3"/>
        <v>21.208208502024291</v>
      </c>
      <c r="G35" s="19">
        <f t="shared" si="4"/>
        <v>8.4832834008097162</v>
      </c>
      <c r="H35" s="20">
        <f t="shared" si="5"/>
        <v>40.295596153846155</v>
      </c>
    </row>
    <row r="36" spans="1:8" x14ac:dyDescent="0.2">
      <c r="A36" s="8">
        <f t="shared" si="6"/>
        <v>29</v>
      </c>
      <c r="B36" s="18">
        <v>83926.1</v>
      </c>
      <c r="C36" s="18">
        <f t="shared" si="0"/>
        <v>83926.1</v>
      </c>
      <c r="D36" s="18">
        <f t="shared" si="1"/>
        <v>6993.8416666666672</v>
      </c>
      <c r="E36" s="19">
        <f t="shared" si="2"/>
        <v>42.472722672064783</v>
      </c>
      <c r="F36" s="19">
        <f t="shared" si="3"/>
        <v>21.236361336032392</v>
      </c>
      <c r="G36" s="19">
        <f t="shared" si="4"/>
        <v>8.494544534412956</v>
      </c>
      <c r="H36" s="20">
        <f t="shared" si="5"/>
        <v>40.349086538461542</v>
      </c>
    </row>
    <row r="37" spans="1:8" x14ac:dyDescent="0.2">
      <c r="A37" s="8">
        <f t="shared" si="6"/>
        <v>30</v>
      </c>
      <c r="B37" s="18">
        <v>84029.25</v>
      </c>
      <c r="C37" s="18">
        <f t="shared" si="0"/>
        <v>84029.25</v>
      </c>
      <c r="D37" s="18">
        <f t="shared" si="1"/>
        <v>7002.4375</v>
      </c>
      <c r="E37" s="19">
        <f t="shared" si="2"/>
        <v>42.524924089068826</v>
      </c>
      <c r="F37" s="19">
        <f t="shared" si="3"/>
        <v>21.262462044534413</v>
      </c>
      <c r="G37" s="19">
        <f t="shared" si="4"/>
        <v>8.5049848178137655</v>
      </c>
      <c r="H37" s="20">
        <f t="shared" si="5"/>
        <v>40.398677884615381</v>
      </c>
    </row>
    <row r="38" spans="1:8" x14ac:dyDescent="0.2">
      <c r="A38" s="8">
        <f t="shared" si="6"/>
        <v>31</v>
      </c>
      <c r="B38" s="18">
        <v>84124.72</v>
      </c>
      <c r="C38" s="18">
        <f t="shared" si="0"/>
        <v>84124.72</v>
      </c>
      <c r="D38" s="18">
        <f t="shared" si="1"/>
        <v>7010.3933333333334</v>
      </c>
      <c r="E38" s="19">
        <f t="shared" si="2"/>
        <v>42.573238866396764</v>
      </c>
      <c r="F38" s="19">
        <f t="shared" si="3"/>
        <v>21.286619433198382</v>
      </c>
      <c r="G38" s="19">
        <f t="shared" si="4"/>
        <v>8.5146477732793535</v>
      </c>
      <c r="H38" s="20">
        <f t="shared" si="5"/>
        <v>40.444576923076923</v>
      </c>
    </row>
    <row r="39" spans="1:8" x14ac:dyDescent="0.2">
      <c r="A39" s="8">
        <f t="shared" si="6"/>
        <v>32</v>
      </c>
      <c r="B39" s="18">
        <v>84213.14</v>
      </c>
      <c r="C39" s="18">
        <f t="shared" si="0"/>
        <v>84213.14</v>
      </c>
      <c r="D39" s="18">
        <f t="shared" si="1"/>
        <v>7017.7616666666663</v>
      </c>
      <c r="E39" s="19">
        <f t="shared" si="2"/>
        <v>42.617985829959515</v>
      </c>
      <c r="F39" s="19">
        <f t="shared" si="3"/>
        <v>21.308992914979758</v>
      </c>
      <c r="G39" s="19">
        <f t="shared" si="4"/>
        <v>8.5235971659919034</v>
      </c>
      <c r="H39" s="20">
        <f t="shared" si="5"/>
        <v>40.48708653846154</v>
      </c>
    </row>
    <row r="40" spans="1:8" x14ac:dyDescent="0.2">
      <c r="A40" s="8">
        <f t="shared" si="6"/>
        <v>33</v>
      </c>
      <c r="B40" s="18">
        <v>84295</v>
      </c>
      <c r="C40" s="18">
        <f t="shared" si="0"/>
        <v>84295</v>
      </c>
      <c r="D40" s="18">
        <f t="shared" si="1"/>
        <v>7024.583333333333</v>
      </c>
      <c r="E40" s="19">
        <f t="shared" si="2"/>
        <v>42.659412955465584</v>
      </c>
      <c r="F40" s="19">
        <f t="shared" si="3"/>
        <v>21.329706477732792</v>
      </c>
      <c r="G40" s="19">
        <f t="shared" si="4"/>
        <v>8.5318825910931171</v>
      </c>
      <c r="H40" s="20">
        <f t="shared" si="5"/>
        <v>40.526442307692307</v>
      </c>
    </row>
    <row r="41" spans="1:8" x14ac:dyDescent="0.2">
      <c r="A41" s="8">
        <f t="shared" si="6"/>
        <v>34</v>
      </c>
      <c r="B41" s="18">
        <v>84370.84</v>
      </c>
      <c r="C41" s="18">
        <f t="shared" si="0"/>
        <v>84370.84</v>
      </c>
      <c r="D41" s="18">
        <f t="shared" si="1"/>
        <v>7030.9033333333327</v>
      </c>
      <c r="E41" s="19">
        <f t="shared" si="2"/>
        <v>42.697793522267204</v>
      </c>
      <c r="F41" s="19">
        <f t="shared" si="3"/>
        <v>21.348896761133602</v>
      </c>
      <c r="G41" s="19">
        <f t="shared" si="4"/>
        <v>8.5395587044534409</v>
      </c>
      <c r="H41" s="20">
        <f t="shared" si="5"/>
        <v>40.562903846153844</v>
      </c>
    </row>
    <row r="42" spans="1:8" x14ac:dyDescent="0.2">
      <c r="A42" s="21">
        <f t="shared" si="6"/>
        <v>35</v>
      </c>
      <c r="B42" s="22">
        <v>84441.01</v>
      </c>
      <c r="C42" s="22">
        <f t="shared" si="0"/>
        <v>84441.01</v>
      </c>
      <c r="D42" s="22">
        <f t="shared" si="1"/>
        <v>7036.7508333333326</v>
      </c>
      <c r="E42" s="23">
        <f t="shared" si="2"/>
        <v>42.733304655870441</v>
      </c>
      <c r="F42" s="23">
        <f t="shared" si="3"/>
        <v>21.366652327935221</v>
      </c>
      <c r="G42" s="23">
        <f t="shared" si="4"/>
        <v>8.5466609311740882</v>
      </c>
      <c r="H42" s="24">
        <f t="shared" si="5"/>
        <v>40.596639423076923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7</v>
      </c>
      <c r="B1" s="1" t="s">
        <v>30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28">
        <v>22148.69</v>
      </c>
      <c r="C7" s="18">
        <f t="shared" ref="C7:C42" si="0">B7*$D$3</f>
        <v>22148.69</v>
      </c>
      <c r="D7" s="18">
        <f t="shared" ref="D7:D42" si="1">B7/12*$D$3</f>
        <v>1845.7241666666666</v>
      </c>
      <c r="E7" s="19">
        <f t="shared" ref="E7:E42" si="2">C7/1976</f>
        <v>11.208851214574898</v>
      </c>
      <c r="F7" s="19">
        <f>E7/2</f>
        <v>5.6044256072874488</v>
      </c>
      <c r="G7" s="19">
        <f>E7/5</f>
        <v>2.2417702429149795</v>
      </c>
      <c r="H7" s="20">
        <f>C7/2080</f>
        <v>10.648408653846154</v>
      </c>
    </row>
    <row r="8" spans="1:8" x14ac:dyDescent="0.2">
      <c r="A8" s="8">
        <f>A7+1</f>
        <v>1</v>
      </c>
      <c r="B8" s="28">
        <v>22424.83</v>
      </c>
      <c r="C8" s="18">
        <f t="shared" si="0"/>
        <v>22424.83</v>
      </c>
      <c r="D8" s="18">
        <f t="shared" si="1"/>
        <v>1868.7358333333334</v>
      </c>
      <c r="E8" s="19">
        <f t="shared" si="2"/>
        <v>11.348598178137653</v>
      </c>
      <c r="F8" s="19">
        <f t="shared" ref="F8:F42" si="3">E8/2</f>
        <v>5.6742990890688265</v>
      </c>
      <c r="G8" s="19">
        <f t="shared" ref="G8:G42" si="4">E8/5</f>
        <v>2.2697196356275304</v>
      </c>
      <c r="H8" s="20">
        <f t="shared" ref="H8:H42" si="5">C8/2080</f>
        <v>10.78116826923077</v>
      </c>
    </row>
    <row r="9" spans="1:8" x14ac:dyDescent="0.2">
      <c r="A9" s="8">
        <f t="shared" ref="A9:A42" si="6">A8+1</f>
        <v>2</v>
      </c>
      <c r="B9" s="18">
        <v>22700.5</v>
      </c>
      <c r="C9" s="18">
        <f t="shared" si="0"/>
        <v>22700.5</v>
      </c>
      <c r="D9" s="18">
        <f t="shared" si="1"/>
        <v>1891.7083333333333</v>
      </c>
      <c r="E9" s="19">
        <f t="shared" si="2"/>
        <v>11.488107287449393</v>
      </c>
      <c r="F9" s="19">
        <f t="shared" si="3"/>
        <v>5.7440536437246967</v>
      </c>
      <c r="G9" s="19">
        <f t="shared" si="4"/>
        <v>2.2976214574898788</v>
      </c>
      <c r="H9" s="20">
        <f t="shared" si="5"/>
        <v>10.913701923076923</v>
      </c>
    </row>
    <row r="10" spans="1:8" x14ac:dyDescent="0.2">
      <c r="A10" s="8">
        <f t="shared" si="6"/>
        <v>3</v>
      </c>
      <c r="B10" s="18">
        <v>22976.639999999999</v>
      </c>
      <c r="C10" s="18">
        <f t="shared" si="0"/>
        <v>22976.639999999999</v>
      </c>
      <c r="D10" s="18">
        <f t="shared" si="1"/>
        <v>1914.72</v>
      </c>
      <c r="E10" s="19">
        <f t="shared" si="2"/>
        <v>11.627854251012145</v>
      </c>
      <c r="F10" s="19">
        <f t="shared" si="3"/>
        <v>5.8139271255060727</v>
      </c>
      <c r="G10" s="19">
        <f t="shared" si="4"/>
        <v>2.3255708502024293</v>
      </c>
      <c r="H10" s="20">
        <f t="shared" si="5"/>
        <v>11.046461538461537</v>
      </c>
    </row>
    <row r="11" spans="1:8" x14ac:dyDescent="0.2">
      <c r="A11" s="8">
        <f t="shared" si="6"/>
        <v>4</v>
      </c>
      <c r="B11" s="18">
        <v>23301.200000000001</v>
      </c>
      <c r="C11" s="18">
        <f t="shared" si="0"/>
        <v>23301.200000000001</v>
      </c>
      <c r="D11" s="18">
        <f t="shared" si="1"/>
        <v>1941.7666666666667</v>
      </c>
      <c r="E11" s="19">
        <f t="shared" si="2"/>
        <v>11.792105263157895</v>
      </c>
      <c r="F11" s="19">
        <f t="shared" si="3"/>
        <v>5.8960526315789474</v>
      </c>
      <c r="G11" s="19">
        <f t="shared" si="4"/>
        <v>2.358421052631579</v>
      </c>
      <c r="H11" s="20">
        <f t="shared" si="5"/>
        <v>11.202500000000001</v>
      </c>
    </row>
    <row r="12" spans="1:8" x14ac:dyDescent="0.2">
      <c r="A12" s="8">
        <f t="shared" si="6"/>
        <v>5</v>
      </c>
      <c r="B12" s="18">
        <v>23540.78</v>
      </c>
      <c r="C12" s="18">
        <f t="shared" si="0"/>
        <v>23540.78</v>
      </c>
      <c r="D12" s="18">
        <f t="shared" si="1"/>
        <v>1961.7316666666666</v>
      </c>
      <c r="E12" s="19">
        <f t="shared" si="2"/>
        <v>11.913350202429148</v>
      </c>
      <c r="F12" s="19">
        <f t="shared" si="3"/>
        <v>5.9566751012145742</v>
      </c>
      <c r="G12" s="19">
        <f t="shared" si="4"/>
        <v>2.3826700404858299</v>
      </c>
      <c r="H12" s="20">
        <f t="shared" si="5"/>
        <v>11.317682692307692</v>
      </c>
    </row>
    <row r="13" spans="1:8" x14ac:dyDescent="0.2">
      <c r="A13" s="8">
        <f t="shared" si="6"/>
        <v>6</v>
      </c>
      <c r="B13" s="18">
        <v>24407.53</v>
      </c>
      <c r="C13" s="18">
        <f t="shared" si="0"/>
        <v>24407.53</v>
      </c>
      <c r="D13" s="18">
        <f t="shared" si="1"/>
        <v>2033.9608333333333</v>
      </c>
      <c r="E13" s="19">
        <f t="shared" si="2"/>
        <v>12.351988866396761</v>
      </c>
      <c r="F13" s="19">
        <f t="shared" si="3"/>
        <v>6.1759944331983805</v>
      </c>
      <c r="G13" s="19">
        <f t="shared" si="4"/>
        <v>2.4703977732793523</v>
      </c>
      <c r="H13" s="20">
        <f t="shared" si="5"/>
        <v>11.734389423076923</v>
      </c>
    </row>
    <row r="14" spans="1:8" x14ac:dyDescent="0.2">
      <c r="A14" s="8">
        <f t="shared" si="6"/>
        <v>7</v>
      </c>
      <c r="B14" s="18">
        <v>24568.06</v>
      </c>
      <c r="C14" s="18">
        <f t="shared" si="0"/>
        <v>24568.06</v>
      </c>
      <c r="D14" s="18">
        <f t="shared" si="1"/>
        <v>2047.3383333333334</v>
      </c>
      <c r="E14" s="19">
        <f t="shared" si="2"/>
        <v>12.433228744939273</v>
      </c>
      <c r="F14" s="19">
        <f t="shared" si="3"/>
        <v>6.2166143724696363</v>
      </c>
      <c r="G14" s="19">
        <f t="shared" si="4"/>
        <v>2.4866457489878546</v>
      </c>
      <c r="H14" s="20">
        <f t="shared" si="5"/>
        <v>11.811567307692309</v>
      </c>
    </row>
    <row r="15" spans="1:8" x14ac:dyDescent="0.2">
      <c r="A15" s="8">
        <f t="shared" si="6"/>
        <v>8</v>
      </c>
      <c r="B15" s="18">
        <v>25513.9</v>
      </c>
      <c r="C15" s="18">
        <f t="shared" si="0"/>
        <v>25513.9</v>
      </c>
      <c r="D15" s="18">
        <f t="shared" si="1"/>
        <v>2126.1583333333333</v>
      </c>
      <c r="E15" s="19">
        <f t="shared" si="2"/>
        <v>12.911892712550609</v>
      </c>
      <c r="F15" s="19">
        <f t="shared" si="3"/>
        <v>6.4559463562753043</v>
      </c>
      <c r="G15" s="19">
        <f t="shared" si="4"/>
        <v>2.5823785425101216</v>
      </c>
      <c r="H15" s="20">
        <f t="shared" si="5"/>
        <v>12.266298076923078</v>
      </c>
    </row>
    <row r="16" spans="1:8" x14ac:dyDescent="0.2">
      <c r="A16" s="8">
        <f t="shared" si="6"/>
        <v>9</v>
      </c>
      <c r="B16" s="18">
        <v>25595.33</v>
      </c>
      <c r="C16" s="18">
        <f t="shared" si="0"/>
        <v>25595.33</v>
      </c>
      <c r="D16" s="18">
        <f t="shared" si="1"/>
        <v>2132.9441666666667</v>
      </c>
      <c r="E16" s="19">
        <f t="shared" si="2"/>
        <v>12.953102226720649</v>
      </c>
      <c r="F16" s="19">
        <f t="shared" si="3"/>
        <v>6.4765511133603244</v>
      </c>
      <c r="G16" s="19">
        <f t="shared" si="4"/>
        <v>2.5906204453441299</v>
      </c>
      <c r="H16" s="20">
        <f t="shared" si="5"/>
        <v>12.305447115384617</v>
      </c>
    </row>
    <row r="17" spans="1:8" x14ac:dyDescent="0.2">
      <c r="A17" s="8">
        <f t="shared" si="6"/>
        <v>10</v>
      </c>
      <c r="B17" s="18">
        <v>26620.28</v>
      </c>
      <c r="C17" s="18">
        <f t="shared" si="0"/>
        <v>26620.28</v>
      </c>
      <c r="D17" s="18">
        <f t="shared" si="1"/>
        <v>2218.3566666666666</v>
      </c>
      <c r="E17" s="19">
        <f t="shared" si="2"/>
        <v>13.471801619433197</v>
      </c>
      <c r="F17" s="19">
        <f t="shared" si="3"/>
        <v>6.7359008097165987</v>
      </c>
      <c r="G17" s="19">
        <f t="shared" si="4"/>
        <v>2.6943603238866394</v>
      </c>
      <c r="H17" s="20">
        <f t="shared" si="5"/>
        <v>12.798211538461539</v>
      </c>
    </row>
    <row r="18" spans="1:8" x14ac:dyDescent="0.2">
      <c r="A18" s="8">
        <f t="shared" si="6"/>
        <v>11</v>
      </c>
      <c r="B18" s="18">
        <v>26623.13</v>
      </c>
      <c r="C18" s="18">
        <f t="shared" si="0"/>
        <v>26623.13</v>
      </c>
      <c r="D18" s="18">
        <f t="shared" si="1"/>
        <v>2218.5941666666668</v>
      </c>
      <c r="E18" s="19">
        <f t="shared" si="2"/>
        <v>13.473243927125507</v>
      </c>
      <c r="F18" s="19">
        <f t="shared" si="3"/>
        <v>6.7366219635627536</v>
      </c>
      <c r="G18" s="19">
        <f t="shared" si="4"/>
        <v>2.6946487854251013</v>
      </c>
      <c r="H18" s="20">
        <f t="shared" si="5"/>
        <v>12.799581730769232</v>
      </c>
    </row>
    <row r="19" spans="1:8" x14ac:dyDescent="0.2">
      <c r="A19" s="8">
        <f t="shared" si="6"/>
        <v>12</v>
      </c>
      <c r="B19" s="18">
        <v>27726.65</v>
      </c>
      <c r="C19" s="18">
        <f t="shared" si="0"/>
        <v>27726.65</v>
      </c>
      <c r="D19" s="18">
        <f t="shared" si="1"/>
        <v>2310.5541666666668</v>
      </c>
      <c r="E19" s="19">
        <f t="shared" si="2"/>
        <v>14.031705465587045</v>
      </c>
      <c r="F19" s="19">
        <f t="shared" si="3"/>
        <v>7.0158527327935225</v>
      </c>
      <c r="G19" s="19">
        <f t="shared" si="4"/>
        <v>2.8063410931174091</v>
      </c>
      <c r="H19" s="20">
        <f t="shared" si="5"/>
        <v>13.330120192307692</v>
      </c>
    </row>
    <row r="20" spans="1:8" x14ac:dyDescent="0.2">
      <c r="A20" s="8">
        <f t="shared" si="6"/>
        <v>13</v>
      </c>
      <c r="B20" s="18">
        <v>27726.65</v>
      </c>
      <c r="C20" s="18">
        <f t="shared" si="0"/>
        <v>27726.65</v>
      </c>
      <c r="D20" s="18">
        <f t="shared" si="1"/>
        <v>2310.5541666666668</v>
      </c>
      <c r="E20" s="19">
        <f t="shared" si="2"/>
        <v>14.031705465587045</v>
      </c>
      <c r="F20" s="19">
        <f t="shared" si="3"/>
        <v>7.0158527327935225</v>
      </c>
      <c r="G20" s="19">
        <f t="shared" si="4"/>
        <v>2.8063410931174091</v>
      </c>
      <c r="H20" s="20">
        <f t="shared" si="5"/>
        <v>13.330120192307692</v>
      </c>
    </row>
    <row r="21" spans="1:8" x14ac:dyDescent="0.2">
      <c r="A21" s="8">
        <f t="shared" si="6"/>
        <v>14</v>
      </c>
      <c r="B21" s="18">
        <v>28833.03</v>
      </c>
      <c r="C21" s="18">
        <f t="shared" si="0"/>
        <v>28833.03</v>
      </c>
      <c r="D21" s="18">
        <f t="shared" si="1"/>
        <v>2402.7525000000001</v>
      </c>
      <c r="E21" s="19">
        <f t="shared" si="2"/>
        <v>14.591614372469635</v>
      </c>
      <c r="F21" s="19">
        <f t="shared" si="3"/>
        <v>7.2958071862348177</v>
      </c>
      <c r="G21" s="19">
        <f t="shared" si="4"/>
        <v>2.9183228744939269</v>
      </c>
      <c r="H21" s="20">
        <f t="shared" si="5"/>
        <v>13.862033653846153</v>
      </c>
    </row>
    <row r="22" spans="1:8" x14ac:dyDescent="0.2">
      <c r="A22" s="8">
        <f t="shared" si="6"/>
        <v>15</v>
      </c>
      <c r="B22" s="18">
        <v>28833.03</v>
      </c>
      <c r="C22" s="18">
        <f t="shared" si="0"/>
        <v>28833.03</v>
      </c>
      <c r="D22" s="18">
        <f t="shared" si="1"/>
        <v>2402.7525000000001</v>
      </c>
      <c r="E22" s="19">
        <f t="shared" si="2"/>
        <v>14.591614372469635</v>
      </c>
      <c r="F22" s="19">
        <f t="shared" si="3"/>
        <v>7.2958071862348177</v>
      </c>
      <c r="G22" s="19">
        <f t="shared" si="4"/>
        <v>2.9183228744939269</v>
      </c>
      <c r="H22" s="20">
        <f t="shared" si="5"/>
        <v>13.862033653846153</v>
      </c>
    </row>
    <row r="23" spans="1:8" x14ac:dyDescent="0.2">
      <c r="A23" s="8">
        <f t="shared" si="6"/>
        <v>16</v>
      </c>
      <c r="B23" s="18">
        <v>29302.04</v>
      </c>
      <c r="C23" s="18">
        <f t="shared" si="0"/>
        <v>29302.04</v>
      </c>
      <c r="D23" s="18">
        <f t="shared" si="1"/>
        <v>2441.8366666666666</v>
      </c>
      <c r="E23" s="19">
        <f t="shared" si="2"/>
        <v>14.828967611336033</v>
      </c>
      <c r="F23" s="19">
        <f t="shared" si="3"/>
        <v>7.4144838056680165</v>
      </c>
      <c r="G23" s="19">
        <f t="shared" si="4"/>
        <v>2.9657935222672065</v>
      </c>
      <c r="H23" s="20">
        <f t="shared" si="5"/>
        <v>14.087519230769232</v>
      </c>
    </row>
    <row r="24" spans="1:8" x14ac:dyDescent="0.2">
      <c r="A24" s="8">
        <f t="shared" si="6"/>
        <v>17</v>
      </c>
      <c r="B24" s="18">
        <v>29302.04</v>
      </c>
      <c r="C24" s="18">
        <f t="shared" si="0"/>
        <v>29302.04</v>
      </c>
      <c r="D24" s="18">
        <f t="shared" si="1"/>
        <v>2441.8366666666666</v>
      </c>
      <c r="E24" s="19">
        <f t="shared" si="2"/>
        <v>14.828967611336033</v>
      </c>
      <c r="F24" s="19">
        <f t="shared" si="3"/>
        <v>7.4144838056680165</v>
      </c>
      <c r="G24" s="19">
        <f t="shared" si="4"/>
        <v>2.9657935222672065</v>
      </c>
      <c r="H24" s="20">
        <f t="shared" si="5"/>
        <v>14.087519230769232</v>
      </c>
    </row>
    <row r="25" spans="1:8" x14ac:dyDescent="0.2">
      <c r="A25" s="8">
        <f t="shared" si="6"/>
        <v>18</v>
      </c>
      <c r="B25" s="18">
        <v>30408.41</v>
      </c>
      <c r="C25" s="18">
        <f t="shared" si="0"/>
        <v>30408.41</v>
      </c>
      <c r="D25" s="18">
        <f t="shared" si="1"/>
        <v>2534.0341666666668</v>
      </c>
      <c r="E25" s="19">
        <f t="shared" si="2"/>
        <v>15.388871457489879</v>
      </c>
      <c r="F25" s="19">
        <f t="shared" si="3"/>
        <v>7.6944357287449394</v>
      </c>
      <c r="G25" s="19">
        <f t="shared" si="4"/>
        <v>3.0777742914979758</v>
      </c>
      <c r="H25" s="20">
        <f t="shared" si="5"/>
        <v>14.619427884615385</v>
      </c>
    </row>
    <row r="26" spans="1:8" x14ac:dyDescent="0.2">
      <c r="A26" s="8">
        <f t="shared" si="6"/>
        <v>19</v>
      </c>
      <c r="B26" s="18">
        <v>30408.41</v>
      </c>
      <c r="C26" s="18">
        <f t="shared" si="0"/>
        <v>30408.41</v>
      </c>
      <c r="D26" s="18">
        <f t="shared" si="1"/>
        <v>2534.0341666666668</v>
      </c>
      <c r="E26" s="19">
        <f t="shared" si="2"/>
        <v>15.388871457489879</v>
      </c>
      <c r="F26" s="19">
        <f t="shared" si="3"/>
        <v>7.6944357287449394</v>
      </c>
      <c r="G26" s="19">
        <f t="shared" si="4"/>
        <v>3.0777742914979758</v>
      </c>
      <c r="H26" s="20">
        <f t="shared" si="5"/>
        <v>14.619427884615385</v>
      </c>
    </row>
    <row r="27" spans="1:8" x14ac:dyDescent="0.2">
      <c r="A27" s="8">
        <f t="shared" si="6"/>
        <v>20</v>
      </c>
      <c r="B27" s="18">
        <v>31514.79</v>
      </c>
      <c r="C27" s="18">
        <f t="shared" si="0"/>
        <v>31514.79</v>
      </c>
      <c r="D27" s="18">
        <f t="shared" si="1"/>
        <v>2626.2325000000001</v>
      </c>
      <c r="E27" s="19">
        <f t="shared" si="2"/>
        <v>15.948780364372469</v>
      </c>
      <c r="F27" s="19">
        <f t="shared" si="3"/>
        <v>7.9743901821862346</v>
      </c>
      <c r="G27" s="19">
        <f t="shared" si="4"/>
        <v>3.189756072874494</v>
      </c>
      <c r="H27" s="20">
        <f t="shared" si="5"/>
        <v>15.151341346153847</v>
      </c>
    </row>
    <row r="28" spans="1:8" x14ac:dyDescent="0.2">
      <c r="A28" s="8">
        <f t="shared" si="6"/>
        <v>21</v>
      </c>
      <c r="B28" s="18">
        <v>31514.79</v>
      </c>
      <c r="C28" s="18">
        <f t="shared" si="0"/>
        <v>31514.79</v>
      </c>
      <c r="D28" s="18">
        <f t="shared" si="1"/>
        <v>2626.2325000000001</v>
      </c>
      <c r="E28" s="19">
        <f t="shared" si="2"/>
        <v>15.948780364372469</v>
      </c>
      <c r="F28" s="19">
        <f t="shared" si="3"/>
        <v>7.9743901821862346</v>
      </c>
      <c r="G28" s="19">
        <f t="shared" si="4"/>
        <v>3.189756072874494</v>
      </c>
      <c r="H28" s="20">
        <f t="shared" si="5"/>
        <v>15.151341346153847</v>
      </c>
    </row>
    <row r="29" spans="1:8" x14ac:dyDescent="0.2">
      <c r="A29" s="8">
        <f t="shared" si="6"/>
        <v>22</v>
      </c>
      <c r="B29" s="18">
        <v>32273.3</v>
      </c>
      <c r="C29" s="18">
        <f t="shared" si="0"/>
        <v>32273.3</v>
      </c>
      <c r="D29" s="18">
        <f t="shared" si="1"/>
        <v>2689.4416666666666</v>
      </c>
      <c r="E29" s="19">
        <f t="shared" si="2"/>
        <v>16.332641700404857</v>
      </c>
      <c r="F29" s="19">
        <f t="shared" si="3"/>
        <v>8.1663208502024283</v>
      </c>
      <c r="G29" s="19">
        <f t="shared" si="4"/>
        <v>3.2665283400809715</v>
      </c>
      <c r="H29" s="20">
        <f t="shared" si="5"/>
        <v>15.516009615384615</v>
      </c>
    </row>
    <row r="30" spans="1:8" x14ac:dyDescent="0.2">
      <c r="A30" s="8">
        <f t="shared" si="6"/>
        <v>23</v>
      </c>
      <c r="B30" s="18">
        <v>33090.18</v>
      </c>
      <c r="C30" s="18">
        <f t="shared" si="0"/>
        <v>33090.18</v>
      </c>
      <c r="D30" s="18">
        <f t="shared" si="1"/>
        <v>2757.5149999999999</v>
      </c>
      <c r="E30" s="19">
        <f t="shared" si="2"/>
        <v>16.746042510121459</v>
      </c>
      <c r="F30" s="19">
        <f t="shared" si="3"/>
        <v>8.3730212550607295</v>
      </c>
      <c r="G30" s="19">
        <f t="shared" si="4"/>
        <v>3.3492085020242919</v>
      </c>
      <c r="H30" s="20">
        <f t="shared" si="5"/>
        <v>15.908740384615385</v>
      </c>
    </row>
    <row r="31" spans="1:8" x14ac:dyDescent="0.2">
      <c r="A31" s="8">
        <f t="shared" si="6"/>
        <v>24</v>
      </c>
      <c r="B31" s="18">
        <v>34196.519999999997</v>
      </c>
      <c r="C31" s="18">
        <f t="shared" si="0"/>
        <v>34196.519999999997</v>
      </c>
      <c r="D31" s="18">
        <f t="shared" si="1"/>
        <v>2849.7099999999996</v>
      </c>
      <c r="E31" s="19">
        <f t="shared" si="2"/>
        <v>17.305931174089068</v>
      </c>
      <c r="F31" s="19">
        <f t="shared" si="3"/>
        <v>8.6529655870445339</v>
      </c>
      <c r="G31" s="19">
        <f t="shared" si="4"/>
        <v>3.4611862348178137</v>
      </c>
      <c r="H31" s="20">
        <f t="shared" si="5"/>
        <v>16.440634615384614</v>
      </c>
    </row>
    <row r="32" spans="1:8" x14ac:dyDescent="0.2">
      <c r="A32" s="8">
        <f t="shared" si="6"/>
        <v>25</v>
      </c>
      <c r="B32" s="18">
        <v>34258.559999999998</v>
      </c>
      <c r="C32" s="18">
        <f t="shared" si="0"/>
        <v>34258.559999999998</v>
      </c>
      <c r="D32" s="18">
        <f t="shared" si="1"/>
        <v>2854.8799999999997</v>
      </c>
      <c r="E32" s="19">
        <f t="shared" si="2"/>
        <v>17.337327935222671</v>
      </c>
      <c r="F32" s="19">
        <f t="shared" si="3"/>
        <v>8.6686639676113355</v>
      </c>
      <c r="G32" s="19">
        <f t="shared" si="4"/>
        <v>3.4674655870445341</v>
      </c>
      <c r="H32" s="20">
        <f t="shared" si="5"/>
        <v>16.470461538461539</v>
      </c>
    </row>
    <row r="33" spans="1:8" x14ac:dyDescent="0.2">
      <c r="A33" s="8">
        <f t="shared" si="6"/>
        <v>26</v>
      </c>
      <c r="B33" s="18">
        <v>34316.050000000003</v>
      </c>
      <c r="C33" s="18">
        <f t="shared" si="0"/>
        <v>34316.050000000003</v>
      </c>
      <c r="D33" s="18">
        <f t="shared" si="1"/>
        <v>2859.6708333333336</v>
      </c>
      <c r="E33" s="19">
        <f t="shared" si="2"/>
        <v>17.366422064777328</v>
      </c>
      <c r="F33" s="19">
        <f t="shared" si="3"/>
        <v>8.6832110323886642</v>
      </c>
      <c r="G33" s="19">
        <f t="shared" si="4"/>
        <v>3.4732844129554659</v>
      </c>
      <c r="H33" s="20">
        <f t="shared" si="5"/>
        <v>16.498100961538462</v>
      </c>
    </row>
    <row r="34" spans="1:8" x14ac:dyDescent="0.2">
      <c r="A34" s="8">
        <f t="shared" si="6"/>
        <v>27</v>
      </c>
      <c r="B34" s="18">
        <v>34369.31</v>
      </c>
      <c r="C34" s="18">
        <f t="shared" si="0"/>
        <v>34369.31</v>
      </c>
      <c r="D34" s="18">
        <f t="shared" si="1"/>
        <v>2864.1091666666666</v>
      </c>
      <c r="E34" s="19">
        <f t="shared" si="2"/>
        <v>17.393375506072875</v>
      </c>
      <c r="F34" s="19">
        <f t="shared" si="3"/>
        <v>8.6966877530364375</v>
      </c>
      <c r="G34" s="19">
        <f t="shared" si="4"/>
        <v>3.4786751012145749</v>
      </c>
      <c r="H34" s="20">
        <f t="shared" si="5"/>
        <v>16.523706730769231</v>
      </c>
    </row>
    <row r="35" spans="1:8" x14ac:dyDescent="0.2">
      <c r="A35" s="8">
        <f t="shared" si="6"/>
        <v>28</v>
      </c>
      <c r="B35" s="18">
        <v>34418.660000000003</v>
      </c>
      <c r="C35" s="18">
        <f t="shared" si="0"/>
        <v>34418.660000000003</v>
      </c>
      <c r="D35" s="18">
        <f t="shared" si="1"/>
        <v>2868.2216666666668</v>
      </c>
      <c r="E35" s="19">
        <f t="shared" si="2"/>
        <v>17.418350202429153</v>
      </c>
      <c r="F35" s="19">
        <f t="shared" si="3"/>
        <v>8.7091751012145764</v>
      </c>
      <c r="G35" s="19">
        <f t="shared" si="4"/>
        <v>3.4836700404858307</v>
      </c>
      <c r="H35" s="20">
        <f t="shared" si="5"/>
        <v>16.547432692307694</v>
      </c>
    </row>
    <row r="36" spans="1:8" x14ac:dyDescent="0.2">
      <c r="A36" s="8">
        <f t="shared" si="6"/>
        <v>29</v>
      </c>
      <c r="B36" s="18">
        <v>34464.35</v>
      </c>
      <c r="C36" s="18">
        <f t="shared" si="0"/>
        <v>34464.35</v>
      </c>
      <c r="D36" s="18">
        <f t="shared" si="1"/>
        <v>2872.0291666666667</v>
      </c>
      <c r="E36" s="19">
        <f t="shared" si="2"/>
        <v>17.441472672064776</v>
      </c>
      <c r="F36" s="19">
        <f t="shared" si="3"/>
        <v>8.7207363360323882</v>
      </c>
      <c r="G36" s="19">
        <f t="shared" si="4"/>
        <v>3.4882945344129554</v>
      </c>
      <c r="H36" s="20">
        <f t="shared" si="5"/>
        <v>16.569399038461537</v>
      </c>
    </row>
    <row r="37" spans="1:8" x14ac:dyDescent="0.2">
      <c r="A37" s="8">
        <f t="shared" si="6"/>
        <v>30</v>
      </c>
      <c r="B37" s="18">
        <v>34506.71</v>
      </c>
      <c r="C37" s="18">
        <f t="shared" si="0"/>
        <v>34506.71</v>
      </c>
      <c r="D37" s="18">
        <f t="shared" si="1"/>
        <v>2875.5591666666664</v>
      </c>
      <c r="E37" s="19">
        <f t="shared" si="2"/>
        <v>17.462909919028341</v>
      </c>
      <c r="F37" s="19">
        <f t="shared" si="3"/>
        <v>8.7314549595141706</v>
      </c>
      <c r="G37" s="19">
        <f t="shared" si="4"/>
        <v>3.4925819838056684</v>
      </c>
      <c r="H37" s="20">
        <f t="shared" si="5"/>
        <v>16.589764423076922</v>
      </c>
    </row>
    <row r="38" spans="1:8" x14ac:dyDescent="0.2">
      <c r="A38" s="8">
        <f t="shared" si="6"/>
        <v>31</v>
      </c>
      <c r="B38" s="18">
        <v>34545.910000000003</v>
      </c>
      <c r="C38" s="18">
        <f t="shared" si="0"/>
        <v>34545.910000000003</v>
      </c>
      <c r="D38" s="18">
        <f t="shared" si="1"/>
        <v>2878.8258333333338</v>
      </c>
      <c r="E38" s="19">
        <f t="shared" si="2"/>
        <v>17.482747975708502</v>
      </c>
      <c r="F38" s="19">
        <f t="shared" si="3"/>
        <v>8.7413739878542511</v>
      </c>
      <c r="G38" s="19">
        <f t="shared" si="4"/>
        <v>3.4965495951417003</v>
      </c>
      <c r="H38" s="20">
        <f t="shared" si="5"/>
        <v>16.608610576923077</v>
      </c>
    </row>
    <row r="39" spans="1:8" x14ac:dyDescent="0.2">
      <c r="A39" s="8">
        <f t="shared" si="6"/>
        <v>32</v>
      </c>
      <c r="B39" s="18">
        <v>34582.22</v>
      </c>
      <c r="C39" s="18">
        <f t="shared" si="0"/>
        <v>34582.22</v>
      </c>
      <c r="D39" s="18">
        <f t="shared" si="1"/>
        <v>2881.8516666666669</v>
      </c>
      <c r="E39" s="19">
        <f t="shared" si="2"/>
        <v>17.501123481781377</v>
      </c>
      <c r="F39" s="19">
        <f t="shared" si="3"/>
        <v>8.7505617408906886</v>
      </c>
      <c r="G39" s="19">
        <f t="shared" si="4"/>
        <v>3.5002246963562755</v>
      </c>
      <c r="H39" s="20">
        <f t="shared" si="5"/>
        <v>16.62606730769231</v>
      </c>
    </row>
    <row r="40" spans="1:8" x14ac:dyDescent="0.2">
      <c r="A40" s="8">
        <f t="shared" si="6"/>
        <v>33</v>
      </c>
      <c r="B40" s="18">
        <v>34615.83</v>
      </c>
      <c r="C40" s="18">
        <f t="shared" si="0"/>
        <v>34615.83</v>
      </c>
      <c r="D40" s="18">
        <f t="shared" si="1"/>
        <v>2884.6525000000001</v>
      </c>
      <c r="E40" s="19">
        <f t="shared" si="2"/>
        <v>17.518132591093117</v>
      </c>
      <c r="F40" s="19">
        <f t="shared" si="3"/>
        <v>8.7590662955465586</v>
      </c>
      <c r="G40" s="19">
        <f t="shared" si="4"/>
        <v>3.5036265182186233</v>
      </c>
      <c r="H40" s="20">
        <f t="shared" si="5"/>
        <v>16.642225961538461</v>
      </c>
    </row>
    <row r="41" spans="1:8" x14ac:dyDescent="0.2">
      <c r="A41" s="8">
        <f t="shared" si="6"/>
        <v>34</v>
      </c>
      <c r="B41" s="18">
        <v>34646.980000000003</v>
      </c>
      <c r="C41" s="18">
        <f t="shared" si="0"/>
        <v>34646.980000000003</v>
      </c>
      <c r="D41" s="18">
        <f t="shared" si="1"/>
        <v>2887.2483333333334</v>
      </c>
      <c r="E41" s="19">
        <f t="shared" si="2"/>
        <v>17.533896761133605</v>
      </c>
      <c r="F41" s="19">
        <f t="shared" si="3"/>
        <v>8.7669483805668023</v>
      </c>
      <c r="G41" s="19">
        <f t="shared" si="4"/>
        <v>3.506779352226721</v>
      </c>
      <c r="H41" s="20">
        <f t="shared" si="5"/>
        <v>16.657201923076926</v>
      </c>
    </row>
    <row r="42" spans="1:8" x14ac:dyDescent="0.2">
      <c r="A42" s="21">
        <f t="shared" si="6"/>
        <v>35</v>
      </c>
      <c r="B42" s="22">
        <v>34675.800000000003</v>
      </c>
      <c r="C42" s="22">
        <f t="shared" si="0"/>
        <v>34675.800000000003</v>
      </c>
      <c r="D42" s="22">
        <f t="shared" si="1"/>
        <v>2889.65</v>
      </c>
      <c r="E42" s="23">
        <f t="shared" si="2"/>
        <v>17.54848178137652</v>
      </c>
      <c r="F42" s="23">
        <f t="shared" si="3"/>
        <v>8.7742408906882599</v>
      </c>
      <c r="G42" s="23">
        <f t="shared" si="4"/>
        <v>3.5096963562753039</v>
      </c>
      <c r="H42" s="24">
        <f t="shared" si="5"/>
        <v>16.671057692307695</v>
      </c>
    </row>
    <row r="43" spans="1:8" x14ac:dyDescent="0.2">
      <c r="B43" s="29" t="s">
        <v>31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26</v>
      </c>
      <c r="B1" s="1" t="s">
        <v>38</v>
      </c>
    </row>
    <row r="2" spans="1:8" x14ac:dyDescent="0.2">
      <c r="A2" s="4"/>
      <c r="D2" s="3">
        <f>Inhoud!B4</f>
        <v>44317</v>
      </c>
    </row>
    <row r="3" spans="1:8" ht="15" x14ac:dyDescent="0.25">
      <c r="A3"/>
      <c r="B3" s="1"/>
      <c r="C3" s="5" t="s">
        <v>1</v>
      </c>
      <c r="D3" s="37">
        <f>Inhoud!B6</f>
        <v>1</v>
      </c>
    </row>
    <row r="4" spans="1:8" x14ac:dyDescent="0.2">
      <c r="A4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2">
      <c r="A5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/>
      <c r="B7" s="18"/>
      <c r="C7" s="18"/>
      <c r="D7" s="18"/>
      <c r="E7" s="19"/>
      <c r="F7" s="19"/>
      <c r="G7" s="19"/>
      <c r="H7" s="20"/>
    </row>
    <row r="8" spans="1:8" x14ac:dyDescent="0.2">
      <c r="A8"/>
      <c r="B8" s="18">
        <v>22679.64</v>
      </c>
      <c r="C8" s="18">
        <f t="shared" ref="C8" si="0">B8*$D$3</f>
        <v>22679.64</v>
      </c>
      <c r="D8" s="18">
        <f t="shared" ref="D8" si="1">B8/12*$D$3</f>
        <v>1889.97</v>
      </c>
      <c r="E8" s="19">
        <f t="shared" ref="E8" si="2">C8/1976</f>
        <v>11.47755060728745</v>
      </c>
      <c r="F8" s="19">
        <f t="shared" ref="F8" si="3">E8/2</f>
        <v>5.7387753036437248</v>
      </c>
      <c r="G8" s="19">
        <f t="shared" ref="G8" si="4">E8/5</f>
        <v>2.29551012145749</v>
      </c>
      <c r="H8" s="20">
        <f t="shared" ref="H8" si="5">C8/2080</f>
        <v>10.903673076923077</v>
      </c>
    </row>
    <row r="9" spans="1:8" x14ac:dyDescent="0.2">
      <c r="A9"/>
      <c r="B9" s="22"/>
      <c r="C9" s="22"/>
      <c r="D9" s="22"/>
      <c r="E9" s="23"/>
      <c r="F9" s="23"/>
      <c r="G9" s="23"/>
      <c r="H9" s="24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9</v>
      </c>
      <c r="B1" s="1" t="s">
        <v>32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23179.17</v>
      </c>
      <c r="C7" s="18">
        <f t="shared" ref="C7:C42" si="0">B7*$D$3</f>
        <v>23179.17</v>
      </c>
      <c r="D7" s="18">
        <f t="shared" ref="D7:D42" si="1">B7/12*$D$3</f>
        <v>1931.5974999999999</v>
      </c>
      <c r="E7" s="19">
        <f t="shared" ref="E7:E42" si="2">C7/1976</f>
        <v>11.7303491902834</v>
      </c>
      <c r="F7" s="19">
        <f>E7/2</f>
        <v>5.8651745951417</v>
      </c>
      <c r="G7" s="19">
        <f>E7/5</f>
        <v>2.34606983805668</v>
      </c>
      <c r="H7" s="20">
        <f>C7/2080</f>
        <v>11.143831730769231</v>
      </c>
    </row>
    <row r="8" spans="1:8" x14ac:dyDescent="0.2">
      <c r="A8" s="8">
        <f>A7+1</f>
        <v>1</v>
      </c>
      <c r="B8" s="18">
        <v>24067.78</v>
      </c>
      <c r="C8" s="18">
        <f t="shared" si="0"/>
        <v>24067.78</v>
      </c>
      <c r="D8" s="18">
        <f t="shared" si="1"/>
        <v>2005.6483333333333</v>
      </c>
      <c r="E8" s="19">
        <f t="shared" si="2"/>
        <v>12.180050607287448</v>
      </c>
      <c r="F8" s="19">
        <f t="shared" ref="F8:F42" si="3">E8/2</f>
        <v>6.0900253036437242</v>
      </c>
      <c r="G8" s="19">
        <f t="shared" ref="G8:G42" si="4">E8/5</f>
        <v>2.4360101214574899</v>
      </c>
      <c r="H8" s="20">
        <f t="shared" ref="H8:H42" si="5">C8/2080</f>
        <v>11.571048076923077</v>
      </c>
    </row>
    <row r="9" spans="1:8" x14ac:dyDescent="0.2">
      <c r="A9" s="8">
        <f t="shared" ref="A9:A42" si="6">A8+1</f>
        <v>2</v>
      </c>
      <c r="B9" s="18">
        <v>24966.01</v>
      </c>
      <c r="C9" s="18">
        <f t="shared" si="0"/>
        <v>24966.01</v>
      </c>
      <c r="D9" s="18">
        <f t="shared" si="1"/>
        <v>2080.500833333333</v>
      </c>
      <c r="E9" s="19">
        <f t="shared" si="2"/>
        <v>12.63462044534413</v>
      </c>
      <c r="F9" s="19">
        <f t="shared" si="3"/>
        <v>6.3173102226720648</v>
      </c>
      <c r="G9" s="19">
        <f t="shared" si="4"/>
        <v>2.5269240890688258</v>
      </c>
      <c r="H9" s="20">
        <f t="shared" si="5"/>
        <v>12.002889423076923</v>
      </c>
    </row>
    <row r="10" spans="1:8" x14ac:dyDescent="0.2">
      <c r="A10" s="8">
        <f t="shared" si="6"/>
        <v>3</v>
      </c>
      <c r="B10" s="18">
        <v>25864.27</v>
      </c>
      <c r="C10" s="18">
        <f t="shared" si="0"/>
        <v>25864.27</v>
      </c>
      <c r="D10" s="18">
        <f t="shared" si="1"/>
        <v>2155.3558333333335</v>
      </c>
      <c r="E10" s="19">
        <f t="shared" si="2"/>
        <v>13.089205465587044</v>
      </c>
      <c r="F10" s="19">
        <f t="shared" si="3"/>
        <v>6.5446027327935221</v>
      </c>
      <c r="G10" s="19">
        <f t="shared" si="4"/>
        <v>2.6178410931174088</v>
      </c>
      <c r="H10" s="20">
        <f t="shared" si="5"/>
        <v>12.434745192307693</v>
      </c>
    </row>
    <row r="11" spans="1:8" x14ac:dyDescent="0.2">
      <c r="A11" s="8">
        <f t="shared" si="6"/>
        <v>4</v>
      </c>
      <c r="B11" s="18">
        <v>26762.51</v>
      </c>
      <c r="C11" s="18">
        <f t="shared" si="0"/>
        <v>26762.51</v>
      </c>
      <c r="D11" s="18">
        <f t="shared" si="1"/>
        <v>2230.2091666666665</v>
      </c>
      <c r="E11" s="19">
        <f t="shared" si="2"/>
        <v>13.543780364372468</v>
      </c>
      <c r="F11" s="19">
        <f t="shared" si="3"/>
        <v>6.7718901821862341</v>
      </c>
      <c r="G11" s="19">
        <f t="shared" si="4"/>
        <v>2.7087560728744937</v>
      </c>
      <c r="H11" s="20">
        <f t="shared" si="5"/>
        <v>12.866591346153845</v>
      </c>
    </row>
    <row r="12" spans="1:8" x14ac:dyDescent="0.2">
      <c r="A12" s="8">
        <f t="shared" si="6"/>
        <v>5</v>
      </c>
      <c r="B12" s="18">
        <v>26762.51</v>
      </c>
      <c r="C12" s="18">
        <f t="shared" si="0"/>
        <v>26762.51</v>
      </c>
      <c r="D12" s="18">
        <f t="shared" si="1"/>
        <v>2230.2091666666665</v>
      </c>
      <c r="E12" s="19">
        <f t="shared" si="2"/>
        <v>13.543780364372468</v>
      </c>
      <c r="F12" s="19">
        <f t="shared" si="3"/>
        <v>6.7718901821862341</v>
      </c>
      <c r="G12" s="19">
        <f t="shared" si="4"/>
        <v>2.7087560728744937</v>
      </c>
      <c r="H12" s="20">
        <f t="shared" si="5"/>
        <v>12.866591346153845</v>
      </c>
    </row>
    <row r="13" spans="1:8" x14ac:dyDescent="0.2">
      <c r="A13" s="8">
        <f t="shared" si="6"/>
        <v>6</v>
      </c>
      <c r="B13" s="18">
        <v>28042.69</v>
      </c>
      <c r="C13" s="18">
        <f t="shared" si="0"/>
        <v>28042.69</v>
      </c>
      <c r="D13" s="18">
        <f t="shared" si="1"/>
        <v>2336.8908333333334</v>
      </c>
      <c r="E13" s="19">
        <f t="shared" si="2"/>
        <v>14.191644736842104</v>
      </c>
      <c r="F13" s="19">
        <f t="shared" si="3"/>
        <v>7.095822368421052</v>
      </c>
      <c r="G13" s="19">
        <f t="shared" si="4"/>
        <v>2.8383289473684208</v>
      </c>
      <c r="H13" s="20">
        <f t="shared" si="5"/>
        <v>13.4820625</v>
      </c>
    </row>
    <row r="14" spans="1:8" x14ac:dyDescent="0.2">
      <c r="A14" s="8">
        <f t="shared" si="6"/>
        <v>7</v>
      </c>
      <c r="B14" s="18">
        <v>28042.69</v>
      </c>
      <c r="C14" s="18">
        <f t="shared" si="0"/>
        <v>28042.69</v>
      </c>
      <c r="D14" s="18">
        <f t="shared" si="1"/>
        <v>2336.8908333333334</v>
      </c>
      <c r="E14" s="19">
        <f t="shared" si="2"/>
        <v>14.191644736842104</v>
      </c>
      <c r="F14" s="19">
        <f t="shared" si="3"/>
        <v>7.095822368421052</v>
      </c>
      <c r="G14" s="19">
        <f t="shared" si="4"/>
        <v>2.8383289473684208</v>
      </c>
      <c r="H14" s="20">
        <f t="shared" si="5"/>
        <v>13.4820625</v>
      </c>
    </row>
    <row r="15" spans="1:8" x14ac:dyDescent="0.2">
      <c r="A15" s="8">
        <f t="shared" si="6"/>
        <v>8</v>
      </c>
      <c r="B15" s="18">
        <v>29153.06</v>
      </c>
      <c r="C15" s="18">
        <f t="shared" si="0"/>
        <v>29153.06</v>
      </c>
      <c r="D15" s="18">
        <f t="shared" si="1"/>
        <v>2429.4216666666666</v>
      </c>
      <c r="E15" s="19">
        <f t="shared" si="2"/>
        <v>14.753572874493928</v>
      </c>
      <c r="F15" s="19">
        <f t="shared" si="3"/>
        <v>7.376786437246964</v>
      </c>
      <c r="G15" s="19">
        <f t="shared" si="4"/>
        <v>2.9507145748987855</v>
      </c>
      <c r="H15" s="20">
        <f t="shared" si="5"/>
        <v>14.015894230769231</v>
      </c>
    </row>
    <row r="16" spans="1:8" x14ac:dyDescent="0.2">
      <c r="A16" s="8">
        <f t="shared" si="6"/>
        <v>9</v>
      </c>
      <c r="B16" s="18">
        <v>29153.06</v>
      </c>
      <c r="C16" s="18">
        <f t="shared" si="0"/>
        <v>29153.06</v>
      </c>
      <c r="D16" s="18">
        <f t="shared" si="1"/>
        <v>2429.4216666666666</v>
      </c>
      <c r="E16" s="19">
        <f t="shared" si="2"/>
        <v>14.753572874493928</v>
      </c>
      <c r="F16" s="19">
        <f t="shared" si="3"/>
        <v>7.376786437246964</v>
      </c>
      <c r="G16" s="19">
        <f t="shared" si="4"/>
        <v>2.9507145748987855</v>
      </c>
      <c r="H16" s="20">
        <f t="shared" si="5"/>
        <v>14.015894230769231</v>
      </c>
    </row>
    <row r="17" spans="1:8" x14ac:dyDescent="0.2">
      <c r="A17" s="8">
        <f t="shared" si="6"/>
        <v>10</v>
      </c>
      <c r="B17" s="18">
        <v>29965.82</v>
      </c>
      <c r="C17" s="18">
        <f t="shared" si="0"/>
        <v>29965.82</v>
      </c>
      <c r="D17" s="18">
        <f t="shared" si="1"/>
        <v>2497.1516666666666</v>
      </c>
      <c r="E17" s="19">
        <f t="shared" si="2"/>
        <v>15.164888663967611</v>
      </c>
      <c r="F17" s="19">
        <f t="shared" si="3"/>
        <v>7.5824443319838055</v>
      </c>
      <c r="G17" s="19">
        <f t="shared" si="4"/>
        <v>3.0329777327935221</v>
      </c>
      <c r="H17" s="20">
        <f t="shared" si="5"/>
        <v>14.406644230769231</v>
      </c>
    </row>
    <row r="18" spans="1:8" x14ac:dyDescent="0.2">
      <c r="A18" s="8">
        <f t="shared" si="6"/>
        <v>11</v>
      </c>
      <c r="B18" s="18">
        <v>29965.82</v>
      </c>
      <c r="C18" s="18">
        <f t="shared" si="0"/>
        <v>29965.82</v>
      </c>
      <c r="D18" s="18">
        <f t="shared" si="1"/>
        <v>2497.1516666666666</v>
      </c>
      <c r="E18" s="19">
        <f t="shared" si="2"/>
        <v>15.164888663967611</v>
      </c>
      <c r="F18" s="19">
        <f t="shared" si="3"/>
        <v>7.5824443319838055</v>
      </c>
      <c r="G18" s="19">
        <f t="shared" si="4"/>
        <v>3.0329777327935221</v>
      </c>
      <c r="H18" s="20">
        <f t="shared" si="5"/>
        <v>14.406644230769231</v>
      </c>
    </row>
    <row r="19" spans="1:8" x14ac:dyDescent="0.2">
      <c r="A19" s="8">
        <f t="shared" si="6"/>
        <v>12</v>
      </c>
      <c r="B19" s="18">
        <v>31246.02</v>
      </c>
      <c r="C19" s="18">
        <f t="shared" si="0"/>
        <v>31246.02</v>
      </c>
      <c r="D19" s="18">
        <f t="shared" si="1"/>
        <v>2603.835</v>
      </c>
      <c r="E19" s="19">
        <f t="shared" si="2"/>
        <v>15.812763157894738</v>
      </c>
      <c r="F19" s="19">
        <f t="shared" si="3"/>
        <v>7.9063815789473688</v>
      </c>
      <c r="G19" s="19">
        <f t="shared" si="4"/>
        <v>3.1625526315789476</v>
      </c>
      <c r="H19" s="20">
        <f t="shared" si="5"/>
        <v>15.022125000000001</v>
      </c>
    </row>
    <row r="20" spans="1:8" x14ac:dyDescent="0.2">
      <c r="A20" s="8">
        <f t="shared" si="6"/>
        <v>13</v>
      </c>
      <c r="B20" s="18">
        <v>31246.02</v>
      </c>
      <c r="C20" s="18">
        <f t="shared" si="0"/>
        <v>31246.02</v>
      </c>
      <c r="D20" s="18">
        <f t="shared" si="1"/>
        <v>2603.835</v>
      </c>
      <c r="E20" s="19">
        <f t="shared" si="2"/>
        <v>15.812763157894738</v>
      </c>
      <c r="F20" s="19">
        <f t="shared" si="3"/>
        <v>7.9063815789473688</v>
      </c>
      <c r="G20" s="19">
        <f t="shared" si="4"/>
        <v>3.1625526315789476</v>
      </c>
      <c r="H20" s="20">
        <f t="shared" si="5"/>
        <v>15.022125000000001</v>
      </c>
    </row>
    <row r="21" spans="1:8" x14ac:dyDescent="0.2">
      <c r="A21" s="8">
        <f t="shared" si="6"/>
        <v>14</v>
      </c>
      <c r="B21" s="18">
        <v>32273.3</v>
      </c>
      <c r="C21" s="18">
        <f t="shared" si="0"/>
        <v>32273.3</v>
      </c>
      <c r="D21" s="18">
        <f t="shared" si="1"/>
        <v>2689.4416666666666</v>
      </c>
      <c r="E21" s="19">
        <f t="shared" si="2"/>
        <v>16.332641700404857</v>
      </c>
      <c r="F21" s="19">
        <f t="shared" si="3"/>
        <v>8.1663208502024283</v>
      </c>
      <c r="G21" s="19">
        <f t="shared" si="4"/>
        <v>3.2665283400809715</v>
      </c>
      <c r="H21" s="20">
        <f t="shared" si="5"/>
        <v>15.516009615384615</v>
      </c>
    </row>
    <row r="22" spans="1:8" x14ac:dyDescent="0.2">
      <c r="A22" s="8">
        <f t="shared" si="6"/>
        <v>15</v>
      </c>
      <c r="B22" s="18">
        <v>32273.3</v>
      </c>
      <c r="C22" s="18">
        <f t="shared" si="0"/>
        <v>32273.3</v>
      </c>
      <c r="D22" s="18">
        <f t="shared" si="1"/>
        <v>2689.4416666666666</v>
      </c>
      <c r="E22" s="19">
        <f t="shared" si="2"/>
        <v>16.332641700404857</v>
      </c>
      <c r="F22" s="19">
        <f t="shared" si="3"/>
        <v>8.1663208502024283</v>
      </c>
      <c r="G22" s="19">
        <f t="shared" si="4"/>
        <v>3.2665283400809715</v>
      </c>
      <c r="H22" s="20">
        <f t="shared" si="5"/>
        <v>15.516009615384615</v>
      </c>
    </row>
    <row r="23" spans="1:8" x14ac:dyDescent="0.2">
      <c r="A23" s="8">
        <f t="shared" si="6"/>
        <v>16</v>
      </c>
      <c r="B23" s="18">
        <v>33169.160000000003</v>
      </c>
      <c r="C23" s="18">
        <f t="shared" si="0"/>
        <v>33169.160000000003</v>
      </c>
      <c r="D23" s="18">
        <f t="shared" si="1"/>
        <v>2764.0966666666668</v>
      </c>
      <c r="E23" s="19">
        <f t="shared" si="2"/>
        <v>16.786012145748991</v>
      </c>
      <c r="F23" s="19">
        <f t="shared" si="3"/>
        <v>8.3930060728744955</v>
      </c>
      <c r="G23" s="19">
        <f t="shared" si="4"/>
        <v>3.3572024291497984</v>
      </c>
      <c r="H23" s="20">
        <f t="shared" si="5"/>
        <v>15.946711538461541</v>
      </c>
    </row>
    <row r="24" spans="1:8" x14ac:dyDescent="0.2">
      <c r="A24" s="8">
        <f t="shared" si="6"/>
        <v>17</v>
      </c>
      <c r="B24" s="18">
        <v>33169.160000000003</v>
      </c>
      <c r="C24" s="18">
        <f t="shared" si="0"/>
        <v>33169.160000000003</v>
      </c>
      <c r="D24" s="18">
        <f t="shared" si="1"/>
        <v>2764.0966666666668</v>
      </c>
      <c r="E24" s="19">
        <f t="shared" si="2"/>
        <v>16.786012145748991</v>
      </c>
      <c r="F24" s="19">
        <f t="shared" si="3"/>
        <v>8.3930060728744955</v>
      </c>
      <c r="G24" s="19">
        <f t="shared" si="4"/>
        <v>3.3572024291497984</v>
      </c>
      <c r="H24" s="20">
        <f t="shared" si="5"/>
        <v>15.946711538461541</v>
      </c>
    </row>
    <row r="25" spans="1:8" x14ac:dyDescent="0.2">
      <c r="A25" s="8">
        <f t="shared" si="6"/>
        <v>18</v>
      </c>
      <c r="B25" s="18">
        <v>34449.35</v>
      </c>
      <c r="C25" s="18">
        <f t="shared" si="0"/>
        <v>34449.35</v>
      </c>
      <c r="D25" s="18">
        <f t="shared" si="1"/>
        <v>2870.7791666666667</v>
      </c>
      <c r="E25" s="19">
        <f t="shared" si="2"/>
        <v>17.433881578947368</v>
      </c>
      <c r="F25" s="19">
        <f t="shared" si="3"/>
        <v>8.7169407894736839</v>
      </c>
      <c r="G25" s="19">
        <f t="shared" si="4"/>
        <v>3.4867763157894736</v>
      </c>
      <c r="H25" s="20">
        <f t="shared" si="5"/>
        <v>16.5621875</v>
      </c>
    </row>
    <row r="26" spans="1:8" x14ac:dyDescent="0.2">
      <c r="A26" s="8">
        <f t="shared" si="6"/>
        <v>19</v>
      </c>
      <c r="B26" s="18">
        <v>34449.35</v>
      </c>
      <c r="C26" s="18">
        <f t="shared" si="0"/>
        <v>34449.35</v>
      </c>
      <c r="D26" s="18">
        <f t="shared" si="1"/>
        <v>2870.7791666666667</v>
      </c>
      <c r="E26" s="19">
        <f t="shared" si="2"/>
        <v>17.433881578947368</v>
      </c>
      <c r="F26" s="19">
        <f t="shared" si="3"/>
        <v>8.7169407894736839</v>
      </c>
      <c r="G26" s="19">
        <f t="shared" si="4"/>
        <v>3.4867763157894736</v>
      </c>
      <c r="H26" s="20">
        <f t="shared" si="5"/>
        <v>16.5621875</v>
      </c>
    </row>
    <row r="27" spans="1:8" x14ac:dyDescent="0.2">
      <c r="A27" s="8">
        <f t="shared" si="6"/>
        <v>20</v>
      </c>
      <c r="B27" s="18">
        <v>35729.589999999997</v>
      </c>
      <c r="C27" s="18">
        <f t="shared" si="0"/>
        <v>35729.589999999997</v>
      </c>
      <c r="D27" s="18">
        <f t="shared" si="1"/>
        <v>2977.4658333333332</v>
      </c>
      <c r="E27" s="19">
        <f t="shared" si="2"/>
        <v>18.081776315789472</v>
      </c>
      <c r="F27" s="19">
        <f t="shared" si="3"/>
        <v>9.0408881578947362</v>
      </c>
      <c r="G27" s="19">
        <f t="shared" si="4"/>
        <v>3.6163552631578946</v>
      </c>
      <c r="H27" s="20">
        <f t="shared" si="5"/>
        <v>17.177687499999998</v>
      </c>
    </row>
    <row r="28" spans="1:8" x14ac:dyDescent="0.2">
      <c r="A28" s="8">
        <f t="shared" si="6"/>
        <v>21</v>
      </c>
      <c r="B28" s="18">
        <v>35729.589999999997</v>
      </c>
      <c r="C28" s="18">
        <f t="shared" si="0"/>
        <v>35729.589999999997</v>
      </c>
      <c r="D28" s="18">
        <f t="shared" si="1"/>
        <v>2977.4658333333332</v>
      </c>
      <c r="E28" s="19">
        <f t="shared" si="2"/>
        <v>18.081776315789472</v>
      </c>
      <c r="F28" s="19">
        <f t="shared" si="3"/>
        <v>9.0408881578947362</v>
      </c>
      <c r="G28" s="19">
        <f t="shared" si="4"/>
        <v>3.6163552631578946</v>
      </c>
      <c r="H28" s="20">
        <f t="shared" si="5"/>
        <v>17.177687499999998</v>
      </c>
    </row>
    <row r="29" spans="1:8" x14ac:dyDescent="0.2">
      <c r="A29" s="8">
        <f t="shared" si="6"/>
        <v>22</v>
      </c>
      <c r="B29" s="18">
        <v>37009.83</v>
      </c>
      <c r="C29" s="18">
        <f t="shared" si="0"/>
        <v>37009.83</v>
      </c>
      <c r="D29" s="18">
        <f t="shared" si="1"/>
        <v>3084.1525000000001</v>
      </c>
      <c r="E29" s="19">
        <f t="shared" si="2"/>
        <v>18.729671052631581</v>
      </c>
      <c r="F29" s="19">
        <f t="shared" si="3"/>
        <v>9.3648355263157903</v>
      </c>
      <c r="G29" s="19">
        <f t="shared" si="4"/>
        <v>3.745934210526316</v>
      </c>
      <c r="H29" s="20">
        <f t="shared" si="5"/>
        <v>17.793187500000002</v>
      </c>
    </row>
    <row r="30" spans="1:8" x14ac:dyDescent="0.2">
      <c r="A30" s="8">
        <f t="shared" si="6"/>
        <v>23</v>
      </c>
      <c r="B30" s="18">
        <v>38290.04</v>
      </c>
      <c r="C30" s="18">
        <f t="shared" si="0"/>
        <v>38290.04</v>
      </c>
      <c r="D30" s="18">
        <f t="shared" si="1"/>
        <v>3190.8366666666666</v>
      </c>
      <c r="E30" s="19">
        <f t="shared" si="2"/>
        <v>19.37755060728745</v>
      </c>
      <c r="F30" s="19">
        <f t="shared" si="3"/>
        <v>9.688775303643725</v>
      </c>
      <c r="G30" s="19">
        <f t="shared" si="4"/>
        <v>3.8755101214574901</v>
      </c>
      <c r="H30" s="20">
        <f t="shared" si="5"/>
        <v>18.408673076923076</v>
      </c>
    </row>
    <row r="31" spans="1:8" x14ac:dyDescent="0.2">
      <c r="A31" s="8">
        <f t="shared" si="6"/>
        <v>24</v>
      </c>
      <c r="B31" s="18">
        <v>39570.28</v>
      </c>
      <c r="C31" s="18">
        <f t="shared" si="0"/>
        <v>39570.28</v>
      </c>
      <c r="D31" s="18">
        <f t="shared" si="1"/>
        <v>3297.5233333333331</v>
      </c>
      <c r="E31" s="19">
        <f t="shared" si="2"/>
        <v>20.025445344129555</v>
      </c>
      <c r="F31" s="19">
        <f t="shared" si="3"/>
        <v>10.012722672064777</v>
      </c>
      <c r="G31" s="19">
        <f t="shared" si="4"/>
        <v>4.0050890688259111</v>
      </c>
      <c r="H31" s="20">
        <f t="shared" si="5"/>
        <v>19.024173076923077</v>
      </c>
    </row>
    <row r="32" spans="1:8" x14ac:dyDescent="0.2">
      <c r="A32" s="8">
        <f t="shared" si="6"/>
        <v>25</v>
      </c>
      <c r="B32" s="18">
        <v>39642.07</v>
      </c>
      <c r="C32" s="18">
        <f t="shared" si="0"/>
        <v>39642.07</v>
      </c>
      <c r="D32" s="18">
        <f t="shared" si="1"/>
        <v>3303.5058333333332</v>
      </c>
      <c r="E32" s="19">
        <f t="shared" si="2"/>
        <v>20.061776315789473</v>
      </c>
      <c r="F32" s="19">
        <f t="shared" si="3"/>
        <v>10.030888157894736</v>
      </c>
      <c r="G32" s="19">
        <f t="shared" si="4"/>
        <v>4.0123552631578949</v>
      </c>
      <c r="H32" s="20">
        <f t="shared" si="5"/>
        <v>19.058687500000001</v>
      </c>
    </row>
    <row r="33" spans="1:8" x14ac:dyDescent="0.2">
      <c r="A33" s="8">
        <f t="shared" si="6"/>
        <v>26</v>
      </c>
      <c r="B33" s="18">
        <v>39708.6</v>
      </c>
      <c r="C33" s="18">
        <f t="shared" si="0"/>
        <v>39708.6</v>
      </c>
      <c r="D33" s="18">
        <f t="shared" si="1"/>
        <v>3309.0499999999997</v>
      </c>
      <c r="E33" s="19">
        <f t="shared" si="2"/>
        <v>20.095445344129555</v>
      </c>
      <c r="F33" s="19">
        <f t="shared" si="3"/>
        <v>10.047722672064777</v>
      </c>
      <c r="G33" s="19">
        <f t="shared" si="4"/>
        <v>4.0190890688259113</v>
      </c>
      <c r="H33" s="20">
        <f t="shared" si="5"/>
        <v>19.090673076923075</v>
      </c>
    </row>
    <row r="34" spans="1:8" x14ac:dyDescent="0.2">
      <c r="A34" s="8">
        <f t="shared" si="6"/>
        <v>27</v>
      </c>
      <c r="B34" s="18">
        <v>39770.230000000003</v>
      </c>
      <c r="C34" s="18">
        <f t="shared" si="0"/>
        <v>39770.230000000003</v>
      </c>
      <c r="D34" s="18">
        <f t="shared" si="1"/>
        <v>3314.1858333333334</v>
      </c>
      <c r="E34" s="19">
        <f t="shared" si="2"/>
        <v>20.126634615384617</v>
      </c>
      <c r="F34" s="19">
        <f t="shared" si="3"/>
        <v>10.063317307692309</v>
      </c>
      <c r="G34" s="19">
        <f t="shared" si="4"/>
        <v>4.0253269230769231</v>
      </c>
      <c r="H34" s="20">
        <f t="shared" si="5"/>
        <v>19.120302884615388</v>
      </c>
    </row>
    <row r="35" spans="1:8" x14ac:dyDescent="0.2">
      <c r="A35" s="8">
        <f t="shared" si="6"/>
        <v>28</v>
      </c>
      <c r="B35" s="18">
        <v>39827.33</v>
      </c>
      <c r="C35" s="18">
        <f t="shared" si="0"/>
        <v>39827.33</v>
      </c>
      <c r="D35" s="18">
        <f t="shared" si="1"/>
        <v>3318.9441666666667</v>
      </c>
      <c r="E35" s="19">
        <f t="shared" si="2"/>
        <v>20.155531376518219</v>
      </c>
      <c r="F35" s="19">
        <f t="shared" si="3"/>
        <v>10.07776568825911</v>
      </c>
      <c r="G35" s="19">
        <f t="shared" si="4"/>
        <v>4.0311062753036442</v>
      </c>
      <c r="H35" s="20">
        <f t="shared" si="5"/>
        <v>19.147754807692309</v>
      </c>
    </row>
    <row r="36" spans="1:8" x14ac:dyDescent="0.2">
      <c r="A36" s="8">
        <f t="shared" si="6"/>
        <v>29</v>
      </c>
      <c r="B36" s="18">
        <v>39880.199999999997</v>
      </c>
      <c r="C36" s="18">
        <f t="shared" si="0"/>
        <v>39880.199999999997</v>
      </c>
      <c r="D36" s="18">
        <f t="shared" si="1"/>
        <v>3323.35</v>
      </c>
      <c r="E36" s="19">
        <f t="shared" si="2"/>
        <v>20.18228744939271</v>
      </c>
      <c r="F36" s="19">
        <f t="shared" si="3"/>
        <v>10.091143724696355</v>
      </c>
      <c r="G36" s="19">
        <f t="shared" si="4"/>
        <v>4.0364574898785417</v>
      </c>
      <c r="H36" s="20">
        <f t="shared" si="5"/>
        <v>19.173173076923074</v>
      </c>
    </row>
    <row r="37" spans="1:8" x14ac:dyDescent="0.2">
      <c r="A37" s="8">
        <f t="shared" si="6"/>
        <v>30</v>
      </c>
      <c r="B37" s="18">
        <v>39929.21</v>
      </c>
      <c r="C37" s="18">
        <f t="shared" si="0"/>
        <v>39929.21</v>
      </c>
      <c r="D37" s="18">
        <f t="shared" si="1"/>
        <v>3327.4341666666664</v>
      </c>
      <c r="E37" s="19">
        <f t="shared" si="2"/>
        <v>20.20709008097166</v>
      </c>
      <c r="F37" s="19">
        <f t="shared" si="3"/>
        <v>10.10354504048583</v>
      </c>
      <c r="G37" s="19">
        <f t="shared" si="4"/>
        <v>4.0414180161943323</v>
      </c>
      <c r="H37" s="20">
        <f t="shared" si="5"/>
        <v>19.196735576923075</v>
      </c>
    </row>
    <row r="38" spans="1:8" x14ac:dyDescent="0.2">
      <c r="A38" s="8">
        <f t="shared" si="6"/>
        <v>31</v>
      </c>
      <c r="B38" s="18">
        <v>39974.58</v>
      </c>
      <c r="C38" s="18">
        <f t="shared" si="0"/>
        <v>39974.58</v>
      </c>
      <c r="D38" s="18">
        <f t="shared" si="1"/>
        <v>3331.2150000000001</v>
      </c>
      <c r="E38" s="19">
        <f t="shared" si="2"/>
        <v>20.230050607287449</v>
      </c>
      <c r="F38" s="19">
        <f t="shared" si="3"/>
        <v>10.115025303643725</v>
      </c>
      <c r="G38" s="19">
        <f t="shared" si="4"/>
        <v>4.0460101214574902</v>
      </c>
      <c r="H38" s="20">
        <f t="shared" si="5"/>
        <v>19.218548076923078</v>
      </c>
    </row>
    <row r="39" spans="1:8" x14ac:dyDescent="0.2">
      <c r="A39" s="8">
        <f t="shared" si="6"/>
        <v>32</v>
      </c>
      <c r="B39" s="18">
        <v>40016.589999999997</v>
      </c>
      <c r="C39" s="18">
        <f t="shared" si="0"/>
        <v>40016.589999999997</v>
      </c>
      <c r="D39" s="18">
        <f t="shared" si="1"/>
        <v>3334.7158333333332</v>
      </c>
      <c r="E39" s="19">
        <f t="shared" si="2"/>
        <v>20.251310728744937</v>
      </c>
      <c r="F39" s="19">
        <f t="shared" si="3"/>
        <v>10.125655364372468</v>
      </c>
      <c r="G39" s="19">
        <f t="shared" si="4"/>
        <v>4.0502621457489871</v>
      </c>
      <c r="H39" s="20">
        <f t="shared" si="5"/>
        <v>19.23874519230769</v>
      </c>
    </row>
    <row r="40" spans="1:8" x14ac:dyDescent="0.2">
      <c r="A40" s="8">
        <f t="shared" si="6"/>
        <v>33</v>
      </c>
      <c r="B40" s="18">
        <v>40055.49</v>
      </c>
      <c r="C40" s="18">
        <f t="shared" si="0"/>
        <v>40055.49</v>
      </c>
      <c r="D40" s="18">
        <f t="shared" si="1"/>
        <v>3337.9575</v>
      </c>
      <c r="E40" s="19">
        <f t="shared" si="2"/>
        <v>20.270996963562752</v>
      </c>
      <c r="F40" s="19">
        <f t="shared" si="3"/>
        <v>10.135498481781376</v>
      </c>
      <c r="G40" s="19">
        <f t="shared" si="4"/>
        <v>4.0541993927125501</v>
      </c>
      <c r="H40" s="20">
        <f t="shared" si="5"/>
        <v>19.257447115384615</v>
      </c>
    </row>
    <row r="41" spans="1:8" x14ac:dyDescent="0.2">
      <c r="A41" s="8">
        <f t="shared" si="6"/>
        <v>34</v>
      </c>
      <c r="B41" s="18">
        <v>40091.53</v>
      </c>
      <c r="C41" s="18">
        <f t="shared" si="0"/>
        <v>40091.53</v>
      </c>
      <c r="D41" s="18">
        <f t="shared" si="1"/>
        <v>3340.9608333333331</v>
      </c>
      <c r="E41" s="19">
        <f t="shared" si="2"/>
        <v>20.289235829959512</v>
      </c>
      <c r="F41" s="19">
        <f t="shared" si="3"/>
        <v>10.144617914979756</v>
      </c>
      <c r="G41" s="19">
        <f t="shared" si="4"/>
        <v>4.0578471659919026</v>
      </c>
      <c r="H41" s="20">
        <f t="shared" si="5"/>
        <v>19.274774038461537</v>
      </c>
    </row>
    <row r="42" spans="1:8" x14ac:dyDescent="0.2">
      <c r="A42" s="21">
        <f t="shared" si="6"/>
        <v>35</v>
      </c>
      <c r="B42" s="22">
        <v>40124.870000000003</v>
      </c>
      <c r="C42" s="22">
        <f t="shared" si="0"/>
        <v>40124.870000000003</v>
      </c>
      <c r="D42" s="22">
        <f t="shared" si="1"/>
        <v>3343.7391666666667</v>
      </c>
      <c r="E42" s="23">
        <f t="shared" si="2"/>
        <v>20.306108299595142</v>
      </c>
      <c r="F42" s="23">
        <f t="shared" si="3"/>
        <v>10.153054149797571</v>
      </c>
      <c r="G42" s="23">
        <f t="shared" si="4"/>
        <v>4.0612216599190285</v>
      </c>
      <c r="H42" s="24">
        <f t="shared" si="5"/>
        <v>19.290802884615385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33</v>
      </c>
      <c r="B1" s="1" t="s">
        <v>34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25061.73</v>
      </c>
      <c r="C7" s="18">
        <f t="shared" ref="C7:C42" si="0">B7*$D$3</f>
        <v>25061.73</v>
      </c>
      <c r="D7" s="18">
        <f t="shared" ref="D7:D42" si="1">B7/12*$D$3</f>
        <v>2088.4775</v>
      </c>
      <c r="E7" s="19">
        <f t="shared" ref="E7:E42" si="2">C7/1976</f>
        <v>12.683061740890688</v>
      </c>
      <c r="F7" s="19">
        <f>E7/2</f>
        <v>6.3415308704453439</v>
      </c>
      <c r="G7" s="19">
        <f>E7/5</f>
        <v>2.5366123481781377</v>
      </c>
      <c r="H7" s="20">
        <f>C7/2080</f>
        <v>12.048908653846153</v>
      </c>
    </row>
    <row r="8" spans="1:8" x14ac:dyDescent="0.2">
      <c r="A8" s="8">
        <f>A7+1</f>
        <v>1</v>
      </c>
      <c r="B8" s="18">
        <v>26037.58</v>
      </c>
      <c r="C8" s="18">
        <f t="shared" si="0"/>
        <v>26037.58</v>
      </c>
      <c r="D8" s="18">
        <f t="shared" si="1"/>
        <v>2169.7983333333336</v>
      </c>
      <c r="E8" s="19">
        <f t="shared" si="2"/>
        <v>13.176912955465587</v>
      </c>
      <c r="F8" s="19">
        <f t="shared" ref="F8:F42" si="3">E8/2</f>
        <v>6.5884564777327936</v>
      </c>
      <c r="G8" s="19">
        <f t="shared" ref="G8:G42" si="4">E8/5</f>
        <v>2.6353825910931175</v>
      </c>
      <c r="H8" s="20">
        <f t="shared" ref="H8:H42" si="5">C8/2080</f>
        <v>12.518067307692309</v>
      </c>
    </row>
    <row r="9" spans="1:8" x14ac:dyDescent="0.2">
      <c r="A9" s="8">
        <f t="shared" ref="A9:A42" si="6">A8+1</f>
        <v>2</v>
      </c>
      <c r="B9" s="18">
        <v>27013.42</v>
      </c>
      <c r="C9" s="18">
        <f t="shared" si="0"/>
        <v>27013.42</v>
      </c>
      <c r="D9" s="18">
        <f t="shared" si="1"/>
        <v>2251.1183333333333</v>
      </c>
      <c r="E9" s="19">
        <f t="shared" si="2"/>
        <v>13.67075910931174</v>
      </c>
      <c r="F9" s="19">
        <f t="shared" si="3"/>
        <v>6.8353795546558702</v>
      </c>
      <c r="G9" s="19">
        <f t="shared" si="4"/>
        <v>2.7341518218623482</v>
      </c>
      <c r="H9" s="20">
        <f t="shared" si="5"/>
        <v>12.987221153846153</v>
      </c>
    </row>
    <row r="10" spans="1:8" x14ac:dyDescent="0.2">
      <c r="A10" s="8">
        <f t="shared" si="6"/>
        <v>3</v>
      </c>
      <c r="B10" s="18">
        <v>27989.279999999999</v>
      </c>
      <c r="C10" s="18">
        <f t="shared" si="0"/>
        <v>27989.279999999999</v>
      </c>
      <c r="D10" s="18">
        <f t="shared" si="1"/>
        <v>2332.44</v>
      </c>
      <c r="E10" s="19">
        <f t="shared" si="2"/>
        <v>14.164615384615384</v>
      </c>
      <c r="F10" s="19">
        <f t="shared" si="3"/>
        <v>7.0823076923076922</v>
      </c>
      <c r="G10" s="19">
        <f t="shared" si="4"/>
        <v>2.8329230769230769</v>
      </c>
      <c r="H10" s="20">
        <f t="shared" si="5"/>
        <v>13.456384615384614</v>
      </c>
    </row>
    <row r="11" spans="1:8" x14ac:dyDescent="0.2">
      <c r="A11" s="8">
        <f t="shared" si="6"/>
        <v>4</v>
      </c>
      <c r="B11" s="18">
        <v>28965.119999999999</v>
      </c>
      <c r="C11" s="18">
        <f t="shared" si="0"/>
        <v>28965.119999999999</v>
      </c>
      <c r="D11" s="18">
        <f t="shared" si="1"/>
        <v>2413.7599999999998</v>
      </c>
      <c r="E11" s="19">
        <f t="shared" si="2"/>
        <v>14.658461538461538</v>
      </c>
      <c r="F11" s="19">
        <f t="shared" si="3"/>
        <v>7.3292307692307688</v>
      </c>
      <c r="G11" s="19">
        <f t="shared" si="4"/>
        <v>2.9316923076923076</v>
      </c>
      <c r="H11" s="20">
        <f t="shared" si="5"/>
        <v>13.92553846153846</v>
      </c>
    </row>
    <row r="12" spans="1:8" x14ac:dyDescent="0.2">
      <c r="A12" s="8">
        <f t="shared" si="6"/>
        <v>5</v>
      </c>
      <c r="B12" s="18">
        <v>28965.119999999999</v>
      </c>
      <c r="C12" s="18">
        <f t="shared" si="0"/>
        <v>28965.119999999999</v>
      </c>
      <c r="D12" s="18">
        <f t="shared" si="1"/>
        <v>2413.7599999999998</v>
      </c>
      <c r="E12" s="19">
        <f t="shared" si="2"/>
        <v>14.658461538461538</v>
      </c>
      <c r="F12" s="19">
        <f t="shared" si="3"/>
        <v>7.3292307692307688</v>
      </c>
      <c r="G12" s="19">
        <f t="shared" si="4"/>
        <v>2.9316923076923076</v>
      </c>
      <c r="H12" s="20">
        <f t="shared" si="5"/>
        <v>13.92553846153846</v>
      </c>
    </row>
    <row r="13" spans="1:8" x14ac:dyDescent="0.2">
      <c r="A13" s="8">
        <f t="shared" si="6"/>
        <v>6</v>
      </c>
      <c r="B13" s="18">
        <v>29718.63</v>
      </c>
      <c r="C13" s="18">
        <f t="shared" si="0"/>
        <v>29718.63</v>
      </c>
      <c r="D13" s="18">
        <f t="shared" si="1"/>
        <v>2476.5525000000002</v>
      </c>
      <c r="E13" s="19">
        <f t="shared" si="2"/>
        <v>15.039792510121458</v>
      </c>
      <c r="F13" s="19">
        <f t="shared" si="3"/>
        <v>7.5198962550607291</v>
      </c>
      <c r="G13" s="19">
        <f t="shared" si="4"/>
        <v>3.0079585020242918</v>
      </c>
      <c r="H13" s="20">
        <f t="shared" si="5"/>
        <v>14.287802884615385</v>
      </c>
    </row>
    <row r="14" spans="1:8" x14ac:dyDescent="0.2">
      <c r="A14" s="8">
        <f t="shared" si="6"/>
        <v>7</v>
      </c>
      <c r="B14" s="18">
        <v>29718.63</v>
      </c>
      <c r="C14" s="18">
        <f t="shared" si="0"/>
        <v>29718.63</v>
      </c>
      <c r="D14" s="18">
        <f t="shared" si="1"/>
        <v>2476.5525000000002</v>
      </c>
      <c r="E14" s="19">
        <f t="shared" si="2"/>
        <v>15.039792510121458</v>
      </c>
      <c r="F14" s="19">
        <f t="shared" si="3"/>
        <v>7.5198962550607291</v>
      </c>
      <c r="G14" s="19">
        <f t="shared" si="4"/>
        <v>3.0079585020242918</v>
      </c>
      <c r="H14" s="20">
        <f t="shared" si="5"/>
        <v>14.287802884615385</v>
      </c>
    </row>
    <row r="15" spans="1:8" x14ac:dyDescent="0.2">
      <c r="A15" s="8">
        <f t="shared" si="6"/>
        <v>8</v>
      </c>
      <c r="B15" s="18">
        <v>31109.49</v>
      </c>
      <c r="C15" s="18">
        <f t="shared" si="0"/>
        <v>31109.49</v>
      </c>
      <c r="D15" s="18">
        <f t="shared" si="1"/>
        <v>2592.4575</v>
      </c>
      <c r="E15" s="19">
        <f t="shared" si="2"/>
        <v>15.743669028340081</v>
      </c>
      <c r="F15" s="19">
        <f t="shared" si="3"/>
        <v>7.8718345141700405</v>
      </c>
      <c r="G15" s="19">
        <f t="shared" si="4"/>
        <v>3.1487338056680163</v>
      </c>
      <c r="H15" s="20">
        <f t="shared" si="5"/>
        <v>14.956485576923077</v>
      </c>
    </row>
    <row r="16" spans="1:8" x14ac:dyDescent="0.2">
      <c r="A16" s="8">
        <f t="shared" si="6"/>
        <v>9</v>
      </c>
      <c r="B16" s="18">
        <v>31109.49</v>
      </c>
      <c r="C16" s="18">
        <f t="shared" si="0"/>
        <v>31109.49</v>
      </c>
      <c r="D16" s="18">
        <f t="shared" si="1"/>
        <v>2592.4575</v>
      </c>
      <c r="E16" s="19">
        <f t="shared" si="2"/>
        <v>15.743669028340081</v>
      </c>
      <c r="F16" s="19">
        <f t="shared" si="3"/>
        <v>7.8718345141700405</v>
      </c>
      <c r="G16" s="19">
        <f t="shared" si="4"/>
        <v>3.1487338056680163</v>
      </c>
      <c r="H16" s="20">
        <f t="shared" si="5"/>
        <v>14.956485576923077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32273.3</v>
      </c>
      <c r="D17" s="18">
        <f t="shared" si="1"/>
        <v>2689.4416666666666</v>
      </c>
      <c r="E17" s="19">
        <f t="shared" si="2"/>
        <v>16.332641700404857</v>
      </c>
      <c r="F17" s="19">
        <f t="shared" si="3"/>
        <v>8.1663208502024283</v>
      </c>
      <c r="G17" s="19">
        <f t="shared" si="4"/>
        <v>3.2665283400809715</v>
      </c>
      <c r="H17" s="20">
        <f t="shared" si="5"/>
        <v>15.516009615384615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32273.3</v>
      </c>
      <c r="D18" s="18">
        <f t="shared" si="1"/>
        <v>2689.4416666666666</v>
      </c>
      <c r="E18" s="19">
        <f t="shared" si="2"/>
        <v>16.332641700404857</v>
      </c>
      <c r="F18" s="19">
        <f t="shared" si="3"/>
        <v>8.1663208502024283</v>
      </c>
      <c r="G18" s="19">
        <f t="shared" si="4"/>
        <v>3.2665283400809715</v>
      </c>
      <c r="H18" s="20">
        <f t="shared" si="5"/>
        <v>15.516009615384615</v>
      </c>
    </row>
    <row r="19" spans="1:8" x14ac:dyDescent="0.2">
      <c r="A19" s="8">
        <f t="shared" si="6"/>
        <v>12</v>
      </c>
      <c r="B19" s="18">
        <v>33253.879999999997</v>
      </c>
      <c r="C19" s="18">
        <f t="shared" si="0"/>
        <v>33253.879999999997</v>
      </c>
      <c r="D19" s="18">
        <f t="shared" si="1"/>
        <v>2771.1566666666663</v>
      </c>
      <c r="E19" s="19">
        <f t="shared" si="2"/>
        <v>16.828886639676114</v>
      </c>
      <c r="F19" s="19">
        <f t="shared" si="3"/>
        <v>8.4144433198380568</v>
      </c>
      <c r="G19" s="19">
        <f t="shared" si="4"/>
        <v>3.3657773279352226</v>
      </c>
      <c r="H19" s="20">
        <f t="shared" si="5"/>
        <v>15.987442307692307</v>
      </c>
    </row>
    <row r="20" spans="1:8" x14ac:dyDescent="0.2">
      <c r="A20" s="8">
        <f t="shared" si="6"/>
        <v>13</v>
      </c>
      <c r="B20" s="18">
        <v>33253.879999999997</v>
      </c>
      <c r="C20" s="18">
        <f t="shared" si="0"/>
        <v>33253.879999999997</v>
      </c>
      <c r="D20" s="18">
        <f t="shared" si="1"/>
        <v>2771.1566666666663</v>
      </c>
      <c r="E20" s="19">
        <f t="shared" si="2"/>
        <v>16.828886639676114</v>
      </c>
      <c r="F20" s="19">
        <f t="shared" si="3"/>
        <v>8.4144433198380568</v>
      </c>
      <c r="G20" s="19">
        <f t="shared" si="4"/>
        <v>3.3657773279352226</v>
      </c>
      <c r="H20" s="20">
        <f t="shared" si="5"/>
        <v>15.987442307692307</v>
      </c>
    </row>
    <row r="21" spans="1:8" x14ac:dyDescent="0.2">
      <c r="A21" s="8">
        <f t="shared" si="6"/>
        <v>14</v>
      </c>
      <c r="B21" s="18">
        <v>34644.74</v>
      </c>
      <c r="C21" s="18">
        <f t="shared" si="0"/>
        <v>34644.74</v>
      </c>
      <c r="D21" s="18">
        <f t="shared" si="1"/>
        <v>2887.0616666666665</v>
      </c>
      <c r="E21" s="19">
        <f t="shared" si="2"/>
        <v>17.532763157894735</v>
      </c>
      <c r="F21" s="19">
        <f t="shared" si="3"/>
        <v>8.7663815789473674</v>
      </c>
      <c r="G21" s="19">
        <f t="shared" si="4"/>
        <v>3.506552631578947</v>
      </c>
      <c r="H21" s="20">
        <f t="shared" si="5"/>
        <v>16.656124999999999</v>
      </c>
    </row>
    <row r="22" spans="1:8" x14ac:dyDescent="0.2">
      <c r="A22" s="8">
        <f t="shared" si="6"/>
        <v>15</v>
      </c>
      <c r="B22" s="18">
        <v>34644.74</v>
      </c>
      <c r="C22" s="18">
        <f t="shared" si="0"/>
        <v>34644.74</v>
      </c>
      <c r="D22" s="18">
        <f t="shared" si="1"/>
        <v>2887.0616666666665</v>
      </c>
      <c r="E22" s="19">
        <f t="shared" si="2"/>
        <v>17.532763157894735</v>
      </c>
      <c r="F22" s="19">
        <f t="shared" si="3"/>
        <v>8.7663815789473674</v>
      </c>
      <c r="G22" s="19">
        <f t="shared" si="4"/>
        <v>3.506552631578947</v>
      </c>
      <c r="H22" s="20">
        <f t="shared" si="5"/>
        <v>16.656124999999999</v>
      </c>
    </row>
    <row r="23" spans="1:8" x14ac:dyDescent="0.2">
      <c r="A23" s="8">
        <f t="shared" si="6"/>
        <v>16</v>
      </c>
      <c r="B23" s="18">
        <v>36035.599999999999</v>
      </c>
      <c r="C23" s="18">
        <f t="shared" si="0"/>
        <v>36035.599999999999</v>
      </c>
      <c r="D23" s="18">
        <f t="shared" si="1"/>
        <v>3002.9666666666667</v>
      </c>
      <c r="E23" s="19">
        <f t="shared" si="2"/>
        <v>18.236639676113359</v>
      </c>
      <c r="F23" s="19">
        <f t="shared" si="3"/>
        <v>9.1183198380566797</v>
      </c>
      <c r="G23" s="19">
        <f t="shared" si="4"/>
        <v>3.647327935222672</v>
      </c>
      <c r="H23" s="20">
        <f t="shared" si="5"/>
        <v>17.32480769230769</v>
      </c>
    </row>
    <row r="24" spans="1:8" x14ac:dyDescent="0.2">
      <c r="A24" s="8">
        <f t="shared" si="6"/>
        <v>17</v>
      </c>
      <c r="B24" s="18">
        <v>36035.599999999999</v>
      </c>
      <c r="C24" s="18">
        <f t="shared" si="0"/>
        <v>36035.599999999999</v>
      </c>
      <c r="D24" s="18">
        <f t="shared" si="1"/>
        <v>3002.9666666666667</v>
      </c>
      <c r="E24" s="19">
        <f t="shared" si="2"/>
        <v>18.236639676113359</v>
      </c>
      <c r="F24" s="19">
        <f t="shared" si="3"/>
        <v>9.1183198380566797</v>
      </c>
      <c r="G24" s="19">
        <f t="shared" si="4"/>
        <v>3.647327935222672</v>
      </c>
      <c r="H24" s="20">
        <f t="shared" si="5"/>
        <v>17.32480769230769</v>
      </c>
    </row>
    <row r="25" spans="1:8" x14ac:dyDescent="0.2">
      <c r="A25" s="8">
        <f t="shared" si="6"/>
        <v>18</v>
      </c>
      <c r="B25" s="18">
        <v>37426.47</v>
      </c>
      <c r="C25" s="18">
        <f t="shared" si="0"/>
        <v>37426.47</v>
      </c>
      <c r="D25" s="18">
        <f t="shared" si="1"/>
        <v>3118.8724999999999</v>
      </c>
      <c r="E25" s="19">
        <f t="shared" si="2"/>
        <v>18.94052125506073</v>
      </c>
      <c r="F25" s="19">
        <f t="shared" si="3"/>
        <v>9.4702606275303651</v>
      </c>
      <c r="G25" s="19">
        <f t="shared" si="4"/>
        <v>3.7881042510121459</v>
      </c>
      <c r="H25" s="20">
        <f t="shared" si="5"/>
        <v>17.993495192307694</v>
      </c>
    </row>
    <row r="26" spans="1:8" x14ac:dyDescent="0.2">
      <c r="A26" s="8">
        <f t="shared" si="6"/>
        <v>19</v>
      </c>
      <c r="B26" s="18">
        <v>37426.47</v>
      </c>
      <c r="C26" s="18">
        <f t="shared" si="0"/>
        <v>37426.47</v>
      </c>
      <c r="D26" s="18">
        <f t="shared" si="1"/>
        <v>3118.8724999999999</v>
      </c>
      <c r="E26" s="19">
        <f t="shared" si="2"/>
        <v>18.94052125506073</v>
      </c>
      <c r="F26" s="19">
        <f t="shared" si="3"/>
        <v>9.4702606275303651</v>
      </c>
      <c r="G26" s="19">
        <f t="shared" si="4"/>
        <v>3.7881042510121459</v>
      </c>
      <c r="H26" s="20">
        <f t="shared" si="5"/>
        <v>17.993495192307694</v>
      </c>
    </row>
    <row r="27" spans="1:8" x14ac:dyDescent="0.2">
      <c r="A27" s="8">
        <f t="shared" si="6"/>
        <v>20</v>
      </c>
      <c r="B27" s="18">
        <v>38817.33</v>
      </c>
      <c r="C27" s="18">
        <f t="shared" si="0"/>
        <v>38817.33</v>
      </c>
      <c r="D27" s="18">
        <f t="shared" si="1"/>
        <v>3234.7775000000001</v>
      </c>
      <c r="E27" s="19">
        <f t="shared" si="2"/>
        <v>19.644397773279355</v>
      </c>
      <c r="F27" s="19">
        <f t="shared" si="3"/>
        <v>9.8221988866396774</v>
      </c>
      <c r="G27" s="19">
        <f t="shared" si="4"/>
        <v>3.9288795546558708</v>
      </c>
      <c r="H27" s="20">
        <f t="shared" si="5"/>
        <v>18.662177884615385</v>
      </c>
    </row>
    <row r="28" spans="1:8" x14ac:dyDescent="0.2">
      <c r="A28" s="8">
        <f t="shared" si="6"/>
        <v>21</v>
      </c>
      <c r="B28" s="18">
        <v>38817.33</v>
      </c>
      <c r="C28" s="18">
        <f t="shared" si="0"/>
        <v>38817.33</v>
      </c>
      <c r="D28" s="18">
        <f t="shared" si="1"/>
        <v>3234.7775000000001</v>
      </c>
      <c r="E28" s="19">
        <f t="shared" si="2"/>
        <v>19.644397773279355</v>
      </c>
      <c r="F28" s="19">
        <f t="shared" si="3"/>
        <v>9.8221988866396774</v>
      </c>
      <c r="G28" s="19">
        <f t="shared" si="4"/>
        <v>3.9288795546558708</v>
      </c>
      <c r="H28" s="20">
        <f t="shared" si="5"/>
        <v>18.662177884615385</v>
      </c>
    </row>
    <row r="29" spans="1:8" x14ac:dyDescent="0.2">
      <c r="A29" s="8">
        <f t="shared" si="6"/>
        <v>22</v>
      </c>
      <c r="B29" s="18">
        <v>40208.19</v>
      </c>
      <c r="C29" s="18">
        <f t="shared" si="0"/>
        <v>40208.19</v>
      </c>
      <c r="D29" s="18">
        <f t="shared" si="1"/>
        <v>3350.6825000000003</v>
      </c>
      <c r="E29" s="19">
        <f t="shared" si="2"/>
        <v>20.348274291497976</v>
      </c>
      <c r="F29" s="19">
        <f t="shared" si="3"/>
        <v>10.174137145748988</v>
      </c>
      <c r="G29" s="19">
        <f t="shared" si="4"/>
        <v>4.0696548582995948</v>
      </c>
      <c r="H29" s="20">
        <f t="shared" si="5"/>
        <v>19.330860576923079</v>
      </c>
    </row>
    <row r="30" spans="1:8" x14ac:dyDescent="0.2">
      <c r="A30" s="8">
        <f t="shared" si="6"/>
        <v>23</v>
      </c>
      <c r="B30" s="18">
        <v>41599.06</v>
      </c>
      <c r="C30" s="18">
        <f t="shared" si="0"/>
        <v>41599.06</v>
      </c>
      <c r="D30" s="18">
        <f t="shared" si="1"/>
        <v>3466.5883333333331</v>
      </c>
      <c r="E30" s="19">
        <f t="shared" si="2"/>
        <v>21.052155870445343</v>
      </c>
      <c r="F30" s="19">
        <f t="shared" si="3"/>
        <v>10.526077935222672</v>
      </c>
      <c r="G30" s="19">
        <f t="shared" si="4"/>
        <v>4.2104311740890683</v>
      </c>
      <c r="H30" s="20">
        <f t="shared" si="5"/>
        <v>19.999548076923077</v>
      </c>
    </row>
    <row r="31" spans="1:8" x14ac:dyDescent="0.2">
      <c r="A31" s="8">
        <f t="shared" si="6"/>
        <v>24</v>
      </c>
      <c r="B31" s="18">
        <v>42989.919999999998</v>
      </c>
      <c r="C31" s="18">
        <f t="shared" si="0"/>
        <v>42989.919999999998</v>
      </c>
      <c r="D31" s="18">
        <f t="shared" si="1"/>
        <v>3582.4933333333333</v>
      </c>
      <c r="E31" s="19">
        <f t="shared" si="2"/>
        <v>21.756032388663968</v>
      </c>
      <c r="F31" s="19">
        <f t="shared" si="3"/>
        <v>10.878016194331984</v>
      </c>
      <c r="G31" s="19">
        <f t="shared" si="4"/>
        <v>4.3512064777327932</v>
      </c>
      <c r="H31" s="20">
        <f t="shared" si="5"/>
        <v>20.668230769230767</v>
      </c>
    </row>
    <row r="32" spans="1:8" x14ac:dyDescent="0.2">
      <c r="A32" s="8">
        <f t="shared" si="6"/>
        <v>25</v>
      </c>
      <c r="B32" s="18">
        <v>43067.92</v>
      </c>
      <c r="C32" s="18">
        <f t="shared" si="0"/>
        <v>43067.92</v>
      </c>
      <c r="D32" s="18">
        <f t="shared" si="1"/>
        <v>3588.9933333333333</v>
      </c>
      <c r="E32" s="19">
        <f t="shared" si="2"/>
        <v>21.795506072874492</v>
      </c>
      <c r="F32" s="19">
        <f t="shared" si="3"/>
        <v>10.897753036437246</v>
      </c>
      <c r="G32" s="19">
        <f t="shared" si="4"/>
        <v>4.3591012145748982</v>
      </c>
      <c r="H32" s="20">
        <f t="shared" si="5"/>
        <v>20.705730769230769</v>
      </c>
    </row>
    <row r="33" spans="1:8" x14ac:dyDescent="0.2">
      <c r="A33" s="8">
        <f t="shared" si="6"/>
        <v>26</v>
      </c>
      <c r="B33" s="18">
        <v>43140.19</v>
      </c>
      <c r="C33" s="18">
        <f t="shared" si="0"/>
        <v>43140.19</v>
      </c>
      <c r="D33" s="18">
        <f t="shared" si="1"/>
        <v>3595.0158333333334</v>
      </c>
      <c r="E33" s="19">
        <f t="shared" si="2"/>
        <v>21.832079959514171</v>
      </c>
      <c r="F33" s="19">
        <f t="shared" si="3"/>
        <v>10.916039979757086</v>
      </c>
      <c r="G33" s="19">
        <f t="shared" si="4"/>
        <v>4.3664159919028345</v>
      </c>
      <c r="H33" s="20">
        <f t="shared" si="5"/>
        <v>20.740475961538461</v>
      </c>
    </row>
    <row r="34" spans="1:8" x14ac:dyDescent="0.2">
      <c r="A34" s="8">
        <f t="shared" si="6"/>
        <v>27</v>
      </c>
      <c r="B34" s="18">
        <v>43207.15</v>
      </c>
      <c r="C34" s="18">
        <f t="shared" si="0"/>
        <v>43207.15</v>
      </c>
      <c r="D34" s="18">
        <f t="shared" si="1"/>
        <v>3600.5958333333333</v>
      </c>
      <c r="E34" s="19">
        <f t="shared" si="2"/>
        <v>21.865966599190283</v>
      </c>
      <c r="F34" s="19">
        <f t="shared" si="3"/>
        <v>10.932983299595142</v>
      </c>
      <c r="G34" s="19">
        <f t="shared" si="4"/>
        <v>4.373193319838057</v>
      </c>
      <c r="H34" s="20">
        <f t="shared" si="5"/>
        <v>20.77266826923077</v>
      </c>
    </row>
    <row r="35" spans="1:8" x14ac:dyDescent="0.2">
      <c r="A35" s="8">
        <f t="shared" si="6"/>
        <v>28</v>
      </c>
      <c r="B35" s="18">
        <v>43269.18</v>
      </c>
      <c r="C35" s="18">
        <f t="shared" si="0"/>
        <v>43269.18</v>
      </c>
      <c r="D35" s="18">
        <f t="shared" si="1"/>
        <v>3605.7649999999999</v>
      </c>
      <c r="E35" s="19">
        <f t="shared" si="2"/>
        <v>21.89735829959514</v>
      </c>
      <c r="F35" s="19">
        <f t="shared" si="3"/>
        <v>10.94867914979757</v>
      </c>
      <c r="G35" s="19">
        <f t="shared" si="4"/>
        <v>4.3794716599190284</v>
      </c>
      <c r="H35" s="20">
        <f t="shared" si="5"/>
        <v>20.802490384615385</v>
      </c>
    </row>
    <row r="36" spans="1:8" x14ac:dyDescent="0.2">
      <c r="A36" s="8">
        <f t="shared" si="6"/>
        <v>29</v>
      </c>
      <c r="B36" s="18">
        <v>43326.62</v>
      </c>
      <c r="C36" s="18">
        <f t="shared" si="0"/>
        <v>43326.62</v>
      </c>
      <c r="D36" s="18">
        <f t="shared" si="1"/>
        <v>3610.5516666666667</v>
      </c>
      <c r="E36" s="19">
        <f t="shared" si="2"/>
        <v>21.926427125506073</v>
      </c>
      <c r="F36" s="19">
        <f t="shared" si="3"/>
        <v>10.963213562753037</v>
      </c>
      <c r="G36" s="19">
        <f t="shared" si="4"/>
        <v>4.3852854251012143</v>
      </c>
      <c r="H36" s="20">
        <f t="shared" si="5"/>
        <v>20.830105769230769</v>
      </c>
    </row>
    <row r="37" spans="1:8" x14ac:dyDescent="0.2">
      <c r="A37" s="8">
        <f t="shared" si="6"/>
        <v>30</v>
      </c>
      <c r="B37" s="18">
        <v>43379.87</v>
      </c>
      <c r="C37" s="18">
        <f t="shared" si="0"/>
        <v>43379.87</v>
      </c>
      <c r="D37" s="18">
        <f t="shared" si="1"/>
        <v>3614.9891666666667</v>
      </c>
      <c r="E37" s="19">
        <f t="shared" si="2"/>
        <v>21.953375506072877</v>
      </c>
      <c r="F37" s="19">
        <f t="shared" si="3"/>
        <v>10.976687753036439</v>
      </c>
      <c r="G37" s="19">
        <f t="shared" si="4"/>
        <v>4.3906751012145753</v>
      </c>
      <c r="H37" s="20">
        <f t="shared" si="5"/>
        <v>20.855706730769231</v>
      </c>
    </row>
    <row r="38" spans="1:8" x14ac:dyDescent="0.2">
      <c r="A38" s="8">
        <f t="shared" si="6"/>
        <v>31</v>
      </c>
      <c r="B38" s="18">
        <v>43429.16</v>
      </c>
      <c r="C38" s="18">
        <f t="shared" si="0"/>
        <v>43429.16</v>
      </c>
      <c r="D38" s="18">
        <f t="shared" si="1"/>
        <v>3619.0966666666668</v>
      </c>
      <c r="E38" s="19">
        <f t="shared" si="2"/>
        <v>21.978319838056681</v>
      </c>
      <c r="F38" s="19">
        <f t="shared" si="3"/>
        <v>10.98915991902834</v>
      </c>
      <c r="G38" s="19">
        <f t="shared" si="4"/>
        <v>4.3956639676113358</v>
      </c>
      <c r="H38" s="20">
        <f t="shared" si="5"/>
        <v>20.879403846153849</v>
      </c>
    </row>
    <row r="39" spans="1:8" x14ac:dyDescent="0.2">
      <c r="A39" s="8">
        <f t="shared" si="6"/>
        <v>32</v>
      </c>
      <c r="B39" s="18">
        <v>43474.81</v>
      </c>
      <c r="C39" s="18">
        <f t="shared" si="0"/>
        <v>43474.81</v>
      </c>
      <c r="D39" s="18">
        <f t="shared" si="1"/>
        <v>3622.9008333333331</v>
      </c>
      <c r="E39" s="19">
        <f t="shared" si="2"/>
        <v>22.001422064777326</v>
      </c>
      <c r="F39" s="19">
        <f t="shared" si="3"/>
        <v>11.000711032388663</v>
      </c>
      <c r="G39" s="19">
        <f t="shared" si="4"/>
        <v>4.4002844129554655</v>
      </c>
      <c r="H39" s="20">
        <f t="shared" si="5"/>
        <v>20.901350961538462</v>
      </c>
    </row>
    <row r="40" spans="1:8" x14ac:dyDescent="0.2">
      <c r="A40" s="8">
        <f t="shared" si="6"/>
        <v>33</v>
      </c>
      <c r="B40" s="18">
        <v>43517.06</v>
      </c>
      <c r="C40" s="18">
        <f t="shared" si="0"/>
        <v>43517.06</v>
      </c>
      <c r="D40" s="18">
        <f t="shared" si="1"/>
        <v>3626.4216666666666</v>
      </c>
      <c r="E40" s="19">
        <f t="shared" si="2"/>
        <v>22.022803643724696</v>
      </c>
      <c r="F40" s="19">
        <f t="shared" si="3"/>
        <v>11.011401821862348</v>
      </c>
      <c r="G40" s="19">
        <f t="shared" si="4"/>
        <v>4.4045607287449391</v>
      </c>
      <c r="H40" s="20">
        <f t="shared" si="5"/>
        <v>20.921663461538461</v>
      </c>
    </row>
    <row r="41" spans="1:8" x14ac:dyDescent="0.2">
      <c r="A41" s="8">
        <f t="shared" si="6"/>
        <v>34</v>
      </c>
      <c r="B41" s="18">
        <v>43556.22</v>
      </c>
      <c r="C41" s="18">
        <f t="shared" si="0"/>
        <v>43556.22</v>
      </c>
      <c r="D41" s="18">
        <f t="shared" si="1"/>
        <v>3629.6849999999999</v>
      </c>
      <c r="E41" s="19">
        <f t="shared" si="2"/>
        <v>22.042621457489879</v>
      </c>
      <c r="F41" s="19">
        <f t="shared" si="3"/>
        <v>11.02131072874494</v>
      </c>
      <c r="G41" s="19">
        <f t="shared" si="4"/>
        <v>4.4085242914979759</v>
      </c>
      <c r="H41" s="20">
        <f t="shared" si="5"/>
        <v>20.940490384615384</v>
      </c>
    </row>
    <row r="42" spans="1:8" x14ac:dyDescent="0.2">
      <c r="A42" s="21">
        <f t="shared" si="6"/>
        <v>35</v>
      </c>
      <c r="B42" s="22">
        <v>43592.44</v>
      </c>
      <c r="C42" s="22">
        <f t="shared" si="0"/>
        <v>43592.44</v>
      </c>
      <c r="D42" s="22">
        <f t="shared" si="1"/>
        <v>3632.7033333333334</v>
      </c>
      <c r="E42" s="23">
        <f t="shared" si="2"/>
        <v>22.060951417004048</v>
      </c>
      <c r="F42" s="23">
        <f t="shared" si="3"/>
        <v>11.030475708502024</v>
      </c>
      <c r="G42" s="23">
        <f t="shared" si="4"/>
        <v>4.4121902834008093</v>
      </c>
      <c r="H42" s="24">
        <f t="shared" si="5"/>
        <v>20.957903846153847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42</v>
      </c>
      <c r="B1" s="1" t="s">
        <v>53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3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23169.56</v>
      </c>
      <c r="C7" s="18">
        <f t="shared" ref="C7:C42" si="0">B7*$D$3</f>
        <v>23169.56</v>
      </c>
      <c r="D7" s="18">
        <f t="shared" ref="D7:D42" si="1">B7/12*$D$3</f>
        <v>1930.7966666666669</v>
      </c>
      <c r="E7" s="19">
        <f t="shared" ref="E7:E42" si="2">C7/1976</f>
        <v>11.725485829959515</v>
      </c>
      <c r="F7" s="19">
        <f>E7/2</f>
        <v>5.8627429149797576</v>
      </c>
      <c r="G7" s="19">
        <f>E7/5</f>
        <v>2.3450971659919029</v>
      </c>
      <c r="H7" s="20">
        <f>C7/2080</f>
        <v>11.13921153846154</v>
      </c>
    </row>
    <row r="8" spans="1:8" x14ac:dyDescent="0.2">
      <c r="A8" s="8">
        <f>A7+1</f>
        <v>1</v>
      </c>
      <c r="B8" s="18">
        <v>24067.78</v>
      </c>
      <c r="C8" s="18">
        <f t="shared" si="0"/>
        <v>24067.78</v>
      </c>
      <c r="D8" s="18">
        <f t="shared" si="1"/>
        <v>2005.6483333333333</v>
      </c>
      <c r="E8" s="19">
        <f t="shared" si="2"/>
        <v>12.180050607287448</v>
      </c>
      <c r="F8" s="19">
        <f t="shared" ref="F8:F42" si="3">E8/2</f>
        <v>6.0900253036437242</v>
      </c>
      <c r="G8" s="19">
        <f t="shared" ref="G8:G42" si="4">E8/5</f>
        <v>2.4360101214574899</v>
      </c>
      <c r="H8" s="20">
        <f t="shared" ref="H8:H42" si="5">C8/2080</f>
        <v>11.571048076923077</v>
      </c>
    </row>
    <row r="9" spans="1:8" x14ac:dyDescent="0.2">
      <c r="A9" s="8">
        <f t="shared" ref="A9:A42" si="6">A8+1</f>
        <v>2</v>
      </c>
      <c r="B9" s="18">
        <v>24966.01</v>
      </c>
      <c r="C9" s="18">
        <f t="shared" si="0"/>
        <v>24966.01</v>
      </c>
      <c r="D9" s="18">
        <f t="shared" si="1"/>
        <v>2080.500833333333</v>
      </c>
      <c r="E9" s="19">
        <f t="shared" si="2"/>
        <v>12.63462044534413</v>
      </c>
      <c r="F9" s="19">
        <f t="shared" si="3"/>
        <v>6.3173102226720648</v>
      </c>
      <c r="G9" s="19">
        <f t="shared" si="4"/>
        <v>2.5269240890688258</v>
      </c>
      <c r="H9" s="20">
        <f t="shared" si="5"/>
        <v>12.002889423076923</v>
      </c>
    </row>
    <row r="10" spans="1:8" x14ac:dyDescent="0.2">
      <c r="A10" s="8">
        <f t="shared" si="6"/>
        <v>3</v>
      </c>
      <c r="B10" s="18">
        <v>25864.27</v>
      </c>
      <c r="C10" s="18">
        <f t="shared" si="0"/>
        <v>25864.27</v>
      </c>
      <c r="D10" s="18">
        <f t="shared" si="1"/>
        <v>2155.3558333333335</v>
      </c>
      <c r="E10" s="19">
        <f t="shared" si="2"/>
        <v>13.089205465587044</v>
      </c>
      <c r="F10" s="19">
        <f t="shared" si="3"/>
        <v>6.5446027327935221</v>
      </c>
      <c r="G10" s="19">
        <f t="shared" si="4"/>
        <v>2.6178410931174088</v>
      </c>
      <c r="H10" s="20">
        <f t="shared" si="5"/>
        <v>12.434745192307693</v>
      </c>
    </row>
    <row r="11" spans="1:8" x14ac:dyDescent="0.2">
      <c r="A11" s="8">
        <f t="shared" si="6"/>
        <v>4</v>
      </c>
      <c r="B11" s="18">
        <v>26762.51</v>
      </c>
      <c r="C11" s="18">
        <f t="shared" si="0"/>
        <v>26762.51</v>
      </c>
      <c r="D11" s="18">
        <f t="shared" si="1"/>
        <v>2230.2091666666665</v>
      </c>
      <c r="E11" s="19">
        <f t="shared" si="2"/>
        <v>13.543780364372468</v>
      </c>
      <c r="F11" s="19">
        <f t="shared" si="3"/>
        <v>6.7718901821862341</v>
      </c>
      <c r="G11" s="19">
        <f t="shared" si="4"/>
        <v>2.7087560728744937</v>
      </c>
      <c r="H11" s="20">
        <f t="shared" si="5"/>
        <v>12.866591346153845</v>
      </c>
    </row>
    <row r="12" spans="1:8" x14ac:dyDescent="0.2">
      <c r="A12" s="8">
        <f t="shared" si="6"/>
        <v>5</v>
      </c>
      <c r="B12" s="18">
        <v>26762.51</v>
      </c>
      <c r="C12" s="18">
        <f t="shared" si="0"/>
        <v>26762.51</v>
      </c>
      <c r="D12" s="18">
        <f t="shared" si="1"/>
        <v>2230.2091666666665</v>
      </c>
      <c r="E12" s="19">
        <f t="shared" si="2"/>
        <v>13.543780364372468</v>
      </c>
      <c r="F12" s="19">
        <f t="shared" si="3"/>
        <v>6.7718901821862341</v>
      </c>
      <c r="G12" s="19">
        <f t="shared" si="4"/>
        <v>2.7087560728744937</v>
      </c>
      <c r="H12" s="20">
        <f t="shared" si="5"/>
        <v>12.866591346153845</v>
      </c>
    </row>
    <row r="13" spans="1:8" x14ac:dyDescent="0.2">
      <c r="A13" s="8">
        <f t="shared" si="6"/>
        <v>6</v>
      </c>
      <c r="B13" s="18">
        <v>28042.69</v>
      </c>
      <c r="C13" s="18">
        <f t="shared" si="0"/>
        <v>28042.69</v>
      </c>
      <c r="D13" s="18">
        <f t="shared" si="1"/>
        <v>2336.8908333333334</v>
      </c>
      <c r="E13" s="19">
        <f t="shared" si="2"/>
        <v>14.191644736842104</v>
      </c>
      <c r="F13" s="19">
        <f t="shared" si="3"/>
        <v>7.095822368421052</v>
      </c>
      <c r="G13" s="19">
        <f t="shared" si="4"/>
        <v>2.8383289473684208</v>
      </c>
      <c r="H13" s="20">
        <f t="shared" si="5"/>
        <v>13.4820625</v>
      </c>
    </row>
    <row r="14" spans="1:8" x14ac:dyDescent="0.2">
      <c r="A14" s="8">
        <f t="shared" si="6"/>
        <v>7</v>
      </c>
      <c r="B14" s="18">
        <v>28042.69</v>
      </c>
      <c r="C14" s="18">
        <f t="shared" si="0"/>
        <v>28042.69</v>
      </c>
      <c r="D14" s="18">
        <f t="shared" si="1"/>
        <v>2336.8908333333334</v>
      </c>
      <c r="E14" s="19">
        <f t="shared" si="2"/>
        <v>14.191644736842104</v>
      </c>
      <c r="F14" s="19">
        <f t="shared" si="3"/>
        <v>7.095822368421052</v>
      </c>
      <c r="G14" s="19">
        <f t="shared" si="4"/>
        <v>2.8383289473684208</v>
      </c>
      <c r="H14" s="20">
        <f t="shared" si="5"/>
        <v>13.4820625</v>
      </c>
    </row>
    <row r="15" spans="1:8" x14ac:dyDescent="0.2">
      <c r="A15" s="8">
        <f t="shared" si="6"/>
        <v>8</v>
      </c>
      <c r="B15" s="18">
        <v>29153.06</v>
      </c>
      <c r="C15" s="18">
        <f t="shared" si="0"/>
        <v>29153.06</v>
      </c>
      <c r="D15" s="18">
        <f t="shared" si="1"/>
        <v>2429.4216666666666</v>
      </c>
      <c r="E15" s="19">
        <f t="shared" si="2"/>
        <v>14.753572874493928</v>
      </c>
      <c r="F15" s="19">
        <f t="shared" si="3"/>
        <v>7.376786437246964</v>
      </c>
      <c r="G15" s="19">
        <f t="shared" si="4"/>
        <v>2.9507145748987855</v>
      </c>
      <c r="H15" s="20">
        <f t="shared" si="5"/>
        <v>14.015894230769231</v>
      </c>
    </row>
    <row r="16" spans="1:8" x14ac:dyDescent="0.2">
      <c r="A16" s="8">
        <f t="shared" si="6"/>
        <v>9</v>
      </c>
      <c r="B16" s="18">
        <v>29153.06</v>
      </c>
      <c r="C16" s="18">
        <f t="shared" si="0"/>
        <v>29153.06</v>
      </c>
      <c r="D16" s="18">
        <f t="shared" si="1"/>
        <v>2429.4216666666666</v>
      </c>
      <c r="E16" s="19">
        <f t="shared" si="2"/>
        <v>14.753572874493928</v>
      </c>
      <c r="F16" s="19">
        <f t="shared" si="3"/>
        <v>7.376786437246964</v>
      </c>
      <c r="G16" s="19">
        <f t="shared" si="4"/>
        <v>2.9507145748987855</v>
      </c>
      <c r="H16" s="20">
        <f t="shared" si="5"/>
        <v>14.015894230769231</v>
      </c>
    </row>
    <row r="17" spans="1:8" x14ac:dyDescent="0.2">
      <c r="A17" s="8">
        <f t="shared" si="6"/>
        <v>10</v>
      </c>
      <c r="B17" s="18">
        <v>29965.82</v>
      </c>
      <c r="C17" s="18">
        <f t="shared" si="0"/>
        <v>29965.82</v>
      </c>
      <c r="D17" s="18">
        <f t="shared" si="1"/>
        <v>2497.1516666666666</v>
      </c>
      <c r="E17" s="19">
        <f t="shared" si="2"/>
        <v>15.164888663967611</v>
      </c>
      <c r="F17" s="19">
        <f t="shared" si="3"/>
        <v>7.5824443319838055</v>
      </c>
      <c r="G17" s="19">
        <f t="shared" si="4"/>
        <v>3.0329777327935221</v>
      </c>
      <c r="H17" s="20">
        <f t="shared" si="5"/>
        <v>14.406644230769231</v>
      </c>
    </row>
    <row r="18" spans="1:8" x14ac:dyDescent="0.2">
      <c r="A18" s="8">
        <f t="shared" si="6"/>
        <v>11</v>
      </c>
      <c r="B18" s="18">
        <v>29965.82</v>
      </c>
      <c r="C18" s="18">
        <f t="shared" si="0"/>
        <v>29965.82</v>
      </c>
      <c r="D18" s="18">
        <f t="shared" si="1"/>
        <v>2497.1516666666666</v>
      </c>
      <c r="E18" s="19">
        <f t="shared" si="2"/>
        <v>15.164888663967611</v>
      </c>
      <c r="F18" s="19">
        <f t="shared" si="3"/>
        <v>7.5824443319838055</v>
      </c>
      <c r="G18" s="19">
        <f t="shared" si="4"/>
        <v>3.0329777327935221</v>
      </c>
      <c r="H18" s="20">
        <f t="shared" si="5"/>
        <v>14.406644230769231</v>
      </c>
    </row>
    <row r="19" spans="1:8" x14ac:dyDescent="0.2">
      <c r="A19" s="8">
        <f t="shared" si="6"/>
        <v>12</v>
      </c>
      <c r="B19" s="18">
        <v>31246.02</v>
      </c>
      <c r="C19" s="18">
        <f t="shared" si="0"/>
        <v>31246.02</v>
      </c>
      <c r="D19" s="18">
        <f t="shared" si="1"/>
        <v>2603.835</v>
      </c>
      <c r="E19" s="19">
        <f t="shared" si="2"/>
        <v>15.812763157894738</v>
      </c>
      <c r="F19" s="19">
        <f t="shared" si="3"/>
        <v>7.9063815789473688</v>
      </c>
      <c r="G19" s="19">
        <f t="shared" si="4"/>
        <v>3.1625526315789476</v>
      </c>
      <c r="H19" s="20">
        <f t="shared" si="5"/>
        <v>15.022125000000001</v>
      </c>
    </row>
    <row r="20" spans="1:8" x14ac:dyDescent="0.2">
      <c r="A20" s="8">
        <f t="shared" si="6"/>
        <v>13</v>
      </c>
      <c r="B20" s="18">
        <v>31246.02</v>
      </c>
      <c r="C20" s="18">
        <f t="shared" si="0"/>
        <v>31246.02</v>
      </c>
      <c r="D20" s="18">
        <f t="shared" si="1"/>
        <v>2603.835</v>
      </c>
      <c r="E20" s="19">
        <f t="shared" si="2"/>
        <v>15.812763157894738</v>
      </c>
      <c r="F20" s="19">
        <f t="shared" si="3"/>
        <v>7.9063815789473688</v>
      </c>
      <c r="G20" s="19">
        <f t="shared" si="4"/>
        <v>3.1625526315789476</v>
      </c>
      <c r="H20" s="20">
        <f t="shared" si="5"/>
        <v>15.022125000000001</v>
      </c>
    </row>
    <row r="21" spans="1:8" x14ac:dyDescent="0.2">
      <c r="A21" s="8">
        <f t="shared" si="6"/>
        <v>14</v>
      </c>
      <c r="B21" s="18">
        <v>32273.3</v>
      </c>
      <c r="C21" s="18">
        <f t="shared" si="0"/>
        <v>32273.3</v>
      </c>
      <c r="D21" s="18">
        <f t="shared" si="1"/>
        <v>2689.4416666666666</v>
      </c>
      <c r="E21" s="19">
        <f t="shared" si="2"/>
        <v>16.332641700404857</v>
      </c>
      <c r="F21" s="19">
        <f t="shared" si="3"/>
        <v>8.1663208502024283</v>
      </c>
      <c r="G21" s="19">
        <f t="shared" si="4"/>
        <v>3.2665283400809715</v>
      </c>
      <c r="H21" s="20">
        <f t="shared" si="5"/>
        <v>15.516009615384615</v>
      </c>
    </row>
    <row r="22" spans="1:8" x14ac:dyDescent="0.2">
      <c r="A22" s="8">
        <f t="shared" si="6"/>
        <v>15</v>
      </c>
      <c r="B22" s="18">
        <v>32273.3</v>
      </c>
      <c r="C22" s="18">
        <f t="shared" si="0"/>
        <v>32273.3</v>
      </c>
      <c r="D22" s="18">
        <f t="shared" si="1"/>
        <v>2689.4416666666666</v>
      </c>
      <c r="E22" s="19">
        <f t="shared" si="2"/>
        <v>16.332641700404857</v>
      </c>
      <c r="F22" s="19">
        <f t="shared" si="3"/>
        <v>8.1663208502024283</v>
      </c>
      <c r="G22" s="19">
        <f t="shared" si="4"/>
        <v>3.2665283400809715</v>
      </c>
      <c r="H22" s="20">
        <f t="shared" si="5"/>
        <v>15.516009615384615</v>
      </c>
    </row>
    <row r="23" spans="1:8" x14ac:dyDescent="0.2">
      <c r="A23" s="8">
        <f t="shared" si="6"/>
        <v>16</v>
      </c>
      <c r="B23" s="18">
        <v>33169.160000000003</v>
      </c>
      <c r="C23" s="18">
        <f t="shared" si="0"/>
        <v>33169.160000000003</v>
      </c>
      <c r="D23" s="18">
        <f t="shared" si="1"/>
        <v>2764.0966666666668</v>
      </c>
      <c r="E23" s="19">
        <f t="shared" si="2"/>
        <v>16.786012145748991</v>
      </c>
      <c r="F23" s="19">
        <f t="shared" si="3"/>
        <v>8.3930060728744955</v>
      </c>
      <c r="G23" s="19">
        <f t="shared" si="4"/>
        <v>3.3572024291497984</v>
      </c>
      <c r="H23" s="20">
        <f t="shared" si="5"/>
        <v>15.946711538461541</v>
      </c>
    </row>
    <row r="24" spans="1:8" x14ac:dyDescent="0.2">
      <c r="A24" s="8">
        <f t="shared" si="6"/>
        <v>17</v>
      </c>
      <c r="B24" s="18">
        <v>33169.160000000003</v>
      </c>
      <c r="C24" s="18">
        <f t="shared" si="0"/>
        <v>33169.160000000003</v>
      </c>
      <c r="D24" s="18">
        <f t="shared" si="1"/>
        <v>2764.0966666666668</v>
      </c>
      <c r="E24" s="19">
        <f t="shared" si="2"/>
        <v>16.786012145748991</v>
      </c>
      <c r="F24" s="19">
        <f t="shared" si="3"/>
        <v>8.3930060728744955</v>
      </c>
      <c r="G24" s="19">
        <f t="shared" si="4"/>
        <v>3.3572024291497984</v>
      </c>
      <c r="H24" s="20">
        <f t="shared" si="5"/>
        <v>15.946711538461541</v>
      </c>
    </row>
    <row r="25" spans="1:8" x14ac:dyDescent="0.2">
      <c r="A25" s="8">
        <f t="shared" si="6"/>
        <v>18</v>
      </c>
      <c r="B25" s="18">
        <v>34449.35</v>
      </c>
      <c r="C25" s="18">
        <f t="shared" si="0"/>
        <v>34449.35</v>
      </c>
      <c r="D25" s="18">
        <f t="shared" si="1"/>
        <v>2870.7791666666667</v>
      </c>
      <c r="E25" s="19">
        <f t="shared" si="2"/>
        <v>17.433881578947368</v>
      </c>
      <c r="F25" s="19">
        <f t="shared" si="3"/>
        <v>8.7169407894736839</v>
      </c>
      <c r="G25" s="19">
        <f t="shared" si="4"/>
        <v>3.4867763157894736</v>
      </c>
      <c r="H25" s="20">
        <f t="shared" si="5"/>
        <v>16.5621875</v>
      </c>
    </row>
    <row r="26" spans="1:8" x14ac:dyDescent="0.2">
      <c r="A26" s="8">
        <f t="shared" si="6"/>
        <v>19</v>
      </c>
      <c r="B26" s="18">
        <v>34449.35</v>
      </c>
      <c r="C26" s="18">
        <f t="shared" si="0"/>
        <v>34449.35</v>
      </c>
      <c r="D26" s="18">
        <f t="shared" si="1"/>
        <v>2870.7791666666667</v>
      </c>
      <c r="E26" s="19">
        <f t="shared" si="2"/>
        <v>17.433881578947368</v>
      </c>
      <c r="F26" s="19">
        <f t="shared" si="3"/>
        <v>8.7169407894736839</v>
      </c>
      <c r="G26" s="19">
        <f t="shared" si="4"/>
        <v>3.4867763157894736</v>
      </c>
      <c r="H26" s="20">
        <f t="shared" si="5"/>
        <v>16.5621875</v>
      </c>
    </row>
    <row r="27" spans="1:8" x14ac:dyDescent="0.2">
      <c r="A27" s="8">
        <f t="shared" si="6"/>
        <v>20</v>
      </c>
      <c r="B27" s="18">
        <v>35729.589999999997</v>
      </c>
      <c r="C27" s="18">
        <f t="shared" si="0"/>
        <v>35729.589999999997</v>
      </c>
      <c r="D27" s="18">
        <f t="shared" si="1"/>
        <v>2977.4658333333332</v>
      </c>
      <c r="E27" s="19">
        <f t="shared" si="2"/>
        <v>18.081776315789472</v>
      </c>
      <c r="F27" s="19">
        <f t="shared" si="3"/>
        <v>9.0408881578947362</v>
      </c>
      <c r="G27" s="19">
        <f t="shared" si="4"/>
        <v>3.6163552631578946</v>
      </c>
      <c r="H27" s="20">
        <f t="shared" si="5"/>
        <v>17.177687499999998</v>
      </c>
    </row>
    <row r="28" spans="1:8" x14ac:dyDescent="0.2">
      <c r="A28" s="8">
        <f t="shared" si="6"/>
        <v>21</v>
      </c>
      <c r="B28" s="18">
        <v>35729.589999999997</v>
      </c>
      <c r="C28" s="18">
        <f t="shared" si="0"/>
        <v>35729.589999999997</v>
      </c>
      <c r="D28" s="18">
        <f t="shared" si="1"/>
        <v>2977.4658333333332</v>
      </c>
      <c r="E28" s="19">
        <f t="shared" si="2"/>
        <v>18.081776315789472</v>
      </c>
      <c r="F28" s="19">
        <f t="shared" si="3"/>
        <v>9.0408881578947362</v>
      </c>
      <c r="G28" s="19">
        <f t="shared" si="4"/>
        <v>3.6163552631578946</v>
      </c>
      <c r="H28" s="20">
        <f t="shared" si="5"/>
        <v>17.177687499999998</v>
      </c>
    </row>
    <row r="29" spans="1:8" x14ac:dyDescent="0.2">
      <c r="A29" s="8">
        <f t="shared" si="6"/>
        <v>22</v>
      </c>
      <c r="B29" s="18">
        <v>37009.83</v>
      </c>
      <c r="C29" s="18">
        <f t="shared" si="0"/>
        <v>37009.83</v>
      </c>
      <c r="D29" s="18">
        <f t="shared" si="1"/>
        <v>3084.1525000000001</v>
      </c>
      <c r="E29" s="19">
        <f t="shared" si="2"/>
        <v>18.729671052631581</v>
      </c>
      <c r="F29" s="19">
        <f t="shared" si="3"/>
        <v>9.3648355263157903</v>
      </c>
      <c r="G29" s="19">
        <f t="shared" si="4"/>
        <v>3.745934210526316</v>
      </c>
      <c r="H29" s="20">
        <f t="shared" si="5"/>
        <v>17.793187500000002</v>
      </c>
    </row>
    <row r="30" spans="1:8" x14ac:dyDescent="0.2">
      <c r="A30" s="8">
        <f t="shared" si="6"/>
        <v>23</v>
      </c>
      <c r="B30" s="18">
        <v>38290.04</v>
      </c>
      <c r="C30" s="18">
        <f t="shared" si="0"/>
        <v>38290.04</v>
      </c>
      <c r="D30" s="18">
        <f t="shared" si="1"/>
        <v>3190.8366666666666</v>
      </c>
      <c r="E30" s="19">
        <f t="shared" si="2"/>
        <v>19.37755060728745</v>
      </c>
      <c r="F30" s="19">
        <f t="shared" si="3"/>
        <v>9.688775303643725</v>
      </c>
      <c r="G30" s="19">
        <f t="shared" si="4"/>
        <v>3.8755101214574901</v>
      </c>
      <c r="H30" s="20">
        <f t="shared" si="5"/>
        <v>18.408673076923076</v>
      </c>
    </row>
    <row r="31" spans="1:8" x14ac:dyDescent="0.2">
      <c r="A31" s="8">
        <f t="shared" si="6"/>
        <v>24</v>
      </c>
      <c r="B31" s="18">
        <v>39570.28</v>
      </c>
      <c r="C31" s="18">
        <f t="shared" si="0"/>
        <v>39570.28</v>
      </c>
      <c r="D31" s="18">
        <f t="shared" si="1"/>
        <v>3297.5233333333331</v>
      </c>
      <c r="E31" s="19">
        <f t="shared" si="2"/>
        <v>20.025445344129555</v>
      </c>
      <c r="F31" s="19">
        <f t="shared" si="3"/>
        <v>10.012722672064777</v>
      </c>
      <c r="G31" s="19">
        <f t="shared" si="4"/>
        <v>4.0050890688259111</v>
      </c>
      <c r="H31" s="20">
        <f t="shared" si="5"/>
        <v>19.024173076923077</v>
      </c>
    </row>
    <row r="32" spans="1:8" x14ac:dyDescent="0.2">
      <c r="A32" s="8">
        <f t="shared" si="6"/>
        <v>25</v>
      </c>
      <c r="B32" s="18">
        <v>39642.07</v>
      </c>
      <c r="C32" s="18">
        <f t="shared" si="0"/>
        <v>39642.07</v>
      </c>
      <c r="D32" s="18">
        <f t="shared" si="1"/>
        <v>3303.5058333333332</v>
      </c>
      <c r="E32" s="19">
        <f t="shared" si="2"/>
        <v>20.061776315789473</v>
      </c>
      <c r="F32" s="19">
        <f t="shared" si="3"/>
        <v>10.030888157894736</v>
      </c>
      <c r="G32" s="19">
        <f t="shared" si="4"/>
        <v>4.0123552631578949</v>
      </c>
      <c r="H32" s="20">
        <f t="shared" si="5"/>
        <v>19.058687500000001</v>
      </c>
    </row>
    <row r="33" spans="1:8" x14ac:dyDescent="0.2">
      <c r="A33" s="8">
        <f t="shared" si="6"/>
        <v>26</v>
      </c>
      <c r="B33" s="18">
        <v>39708.6</v>
      </c>
      <c r="C33" s="18">
        <f t="shared" si="0"/>
        <v>39708.6</v>
      </c>
      <c r="D33" s="18">
        <f t="shared" si="1"/>
        <v>3309.0499999999997</v>
      </c>
      <c r="E33" s="19">
        <f t="shared" si="2"/>
        <v>20.095445344129555</v>
      </c>
      <c r="F33" s="19">
        <f t="shared" si="3"/>
        <v>10.047722672064777</v>
      </c>
      <c r="G33" s="19">
        <f t="shared" si="4"/>
        <v>4.0190890688259113</v>
      </c>
      <c r="H33" s="20">
        <f t="shared" si="5"/>
        <v>19.090673076923075</v>
      </c>
    </row>
    <row r="34" spans="1:8" x14ac:dyDescent="0.2">
      <c r="A34" s="8">
        <f t="shared" si="6"/>
        <v>27</v>
      </c>
      <c r="B34" s="18">
        <v>39770.230000000003</v>
      </c>
      <c r="C34" s="18">
        <f t="shared" si="0"/>
        <v>39770.230000000003</v>
      </c>
      <c r="D34" s="18">
        <f t="shared" si="1"/>
        <v>3314.1858333333334</v>
      </c>
      <c r="E34" s="19">
        <f t="shared" si="2"/>
        <v>20.126634615384617</v>
      </c>
      <c r="F34" s="19">
        <f t="shared" si="3"/>
        <v>10.063317307692309</v>
      </c>
      <c r="G34" s="19">
        <f t="shared" si="4"/>
        <v>4.0253269230769231</v>
      </c>
      <c r="H34" s="20">
        <f t="shared" si="5"/>
        <v>19.120302884615388</v>
      </c>
    </row>
    <row r="35" spans="1:8" x14ac:dyDescent="0.2">
      <c r="A35" s="8">
        <f t="shared" si="6"/>
        <v>28</v>
      </c>
      <c r="B35" s="18">
        <v>39827.33</v>
      </c>
      <c r="C35" s="18">
        <f t="shared" si="0"/>
        <v>39827.33</v>
      </c>
      <c r="D35" s="18">
        <f t="shared" si="1"/>
        <v>3318.9441666666667</v>
      </c>
      <c r="E35" s="19">
        <f t="shared" si="2"/>
        <v>20.155531376518219</v>
      </c>
      <c r="F35" s="19">
        <f t="shared" si="3"/>
        <v>10.07776568825911</v>
      </c>
      <c r="G35" s="19">
        <f t="shared" si="4"/>
        <v>4.0311062753036442</v>
      </c>
      <c r="H35" s="20">
        <f t="shared" si="5"/>
        <v>19.147754807692309</v>
      </c>
    </row>
    <row r="36" spans="1:8" x14ac:dyDescent="0.2">
      <c r="A36" s="8">
        <f t="shared" si="6"/>
        <v>29</v>
      </c>
      <c r="B36" s="18">
        <v>39880.199999999997</v>
      </c>
      <c r="C36" s="18">
        <f t="shared" si="0"/>
        <v>39880.199999999997</v>
      </c>
      <c r="D36" s="18">
        <f t="shared" si="1"/>
        <v>3323.35</v>
      </c>
      <c r="E36" s="19">
        <f t="shared" si="2"/>
        <v>20.18228744939271</v>
      </c>
      <c r="F36" s="19">
        <f t="shared" si="3"/>
        <v>10.091143724696355</v>
      </c>
      <c r="G36" s="19">
        <f t="shared" si="4"/>
        <v>4.0364574898785417</v>
      </c>
      <c r="H36" s="20">
        <f t="shared" si="5"/>
        <v>19.173173076923074</v>
      </c>
    </row>
    <row r="37" spans="1:8" x14ac:dyDescent="0.2">
      <c r="A37" s="8">
        <f t="shared" si="6"/>
        <v>30</v>
      </c>
      <c r="B37" s="18">
        <v>39929.21</v>
      </c>
      <c r="C37" s="18">
        <f t="shared" si="0"/>
        <v>39929.21</v>
      </c>
      <c r="D37" s="18">
        <f t="shared" si="1"/>
        <v>3327.4341666666664</v>
      </c>
      <c r="E37" s="19">
        <f t="shared" si="2"/>
        <v>20.20709008097166</v>
      </c>
      <c r="F37" s="19">
        <f t="shared" si="3"/>
        <v>10.10354504048583</v>
      </c>
      <c r="G37" s="19">
        <f t="shared" si="4"/>
        <v>4.0414180161943323</v>
      </c>
      <c r="H37" s="20">
        <f t="shared" si="5"/>
        <v>19.196735576923075</v>
      </c>
    </row>
    <row r="38" spans="1:8" x14ac:dyDescent="0.2">
      <c r="A38" s="8">
        <f t="shared" si="6"/>
        <v>31</v>
      </c>
      <c r="B38" s="18">
        <v>39974.58</v>
      </c>
      <c r="C38" s="18">
        <f t="shared" si="0"/>
        <v>39974.58</v>
      </c>
      <c r="D38" s="18">
        <f t="shared" si="1"/>
        <v>3331.2150000000001</v>
      </c>
      <c r="E38" s="19">
        <f t="shared" si="2"/>
        <v>20.230050607287449</v>
      </c>
      <c r="F38" s="19">
        <f t="shared" si="3"/>
        <v>10.115025303643725</v>
      </c>
      <c r="G38" s="19">
        <f t="shared" si="4"/>
        <v>4.0460101214574902</v>
      </c>
      <c r="H38" s="20">
        <f t="shared" si="5"/>
        <v>19.218548076923078</v>
      </c>
    </row>
    <row r="39" spans="1:8" x14ac:dyDescent="0.2">
      <c r="A39" s="8">
        <f t="shared" si="6"/>
        <v>32</v>
      </c>
      <c r="B39" s="18">
        <v>40016.589999999997</v>
      </c>
      <c r="C39" s="18">
        <f t="shared" si="0"/>
        <v>40016.589999999997</v>
      </c>
      <c r="D39" s="18">
        <f t="shared" si="1"/>
        <v>3334.7158333333332</v>
      </c>
      <c r="E39" s="19">
        <f t="shared" si="2"/>
        <v>20.251310728744937</v>
      </c>
      <c r="F39" s="19">
        <f t="shared" si="3"/>
        <v>10.125655364372468</v>
      </c>
      <c r="G39" s="19">
        <f t="shared" si="4"/>
        <v>4.0502621457489871</v>
      </c>
      <c r="H39" s="20">
        <f t="shared" si="5"/>
        <v>19.23874519230769</v>
      </c>
    </row>
    <row r="40" spans="1:8" x14ac:dyDescent="0.2">
      <c r="A40" s="8">
        <f t="shared" si="6"/>
        <v>33</v>
      </c>
      <c r="B40" s="18">
        <v>40055.49</v>
      </c>
      <c r="C40" s="18">
        <f t="shared" si="0"/>
        <v>40055.49</v>
      </c>
      <c r="D40" s="18">
        <f t="shared" si="1"/>
        <v>3337.9575</v>
      </c>
      <c r="E40" s="19">
        <f t="shared" si="2"/>
        <v>20.270996963562752</v>
      </c>
      <c r="F40" s="19">
        <f t="shared" si="3"/>
        <v>10.135498481781376</v>
      </c>
      <c r="G40" s="19">
        <f t="shared" si="4"/>
        <v>4.0541993927125501</v>
      </c>
      <c r="H40" s="20">
        <f t="shared" si="5"/>
        <v>19.257447115384615</v>
      </c>
    </row>
    <row r="41" spans="1:8" x14ac:dyDescent="0.2">
      <c r="A41" s="8">
        <f t="shared" si="6"/>
        <v>34</v>
      </c>
      <c r="B41" s="18">
        <v>40091.53</v>
      </c>
      <c r="C41" s="18">
        <f t="shared" si="0"/>
        <v>40091.53</v>
      </c>
      <c r="D41" s="18">
        <f t="shared" si="1"/>
        <v>3340.9608333333331</v>
      </c>
      <c r="E41" s="19">
        <f t="shared" si="2"/>
        <v>20.289235829959512</v>
      </c>
      <c r="F41" s="19">
        <f t="shared" si="3"/>
        <v>10.144617914979756</v>
      </c>
      <c r="G41" s="19">
        <f t="shared" si="4"/>
        <v>4.0578471659919026</v>
      </c>
      <c r="H41" s="20">
        <f t="shared" si="5"/>
        <v>19.274774038461537</v>
      </c>
    </row>
    <row r="42" spans="1:8" x14ac:dyDescent="0.2">
      <c r="A42" s="21">
        <f t="shared" si="6"/>
        <v>35</v>
      </c>
      <c r="B42" s="22">
        <v>40124.870000000003</v>
      </c>
      <c r="C42" s="22">
        <f t="shared" si="0"/>
        <v>40124.870000000003</v>
      </c>
      <c r="D42" s="22">
        <f t="shared" si="1"/>
        <v>3343.7391666666667</v>
      </c>
      <c r="E42" s="23">
        <f t="shared" si="2"/>
        <v>20.306108299595142</v>
      </c>
      <c r="F42" s="23">
        <f t="shared" si="3"/>
        <v>10.153054149797571</v>
      </c>
      <c r="G42" s="23">
        <f t="shared" si="4"/>
        <v>4.0612216599190285</v>
      </c>
      <c r="H42" s="24">
        <f t="shared" si="5"/>
        <v>19.290802884615385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14</v>
      </c>
      <c r="B1" s="1" t="s">
        <v>52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25061.73</v>
      </c>
      <c r="C7" s="18">
        <f t="shared" ref="C7:C42" si="0">B7*$D$3</f>
        <v>25061.73</v>
      </c>
      <c r="D7" s="18">
        <f t="shared" ref="D7:D42" si="1">B7/12*$D$3</f>
        <v>2088.4775</v>
      </c>
      <c r="E7" s="19">
        <f t="shared" ref="E7:E42" si="2">C7/1976</f>
        <v>12.683061740890688</v>
      </c>
      <c r="F7" s="19">
        <f>E7/2</f>
        <v>6.3415308704453439</v>
      </c>
      <c r="G7" s="19">
        <f>E7/5</f>
        <v>2.5366123481781377</v>
      </c>
      <c r="H7" s="20">
        <f>C7/2080</f>
        <v>12.048908653846153</v>
      </c>
    </row>
    <row r="8" spans="1:8" x14ac:dyDescent="0.2">
      <c r="A8" s="8">
        <f>A7+1</f>
        <v>1</v>
      </c>
      <c r="B8" s="18">
        <v>26037.58</v>
      </c>
      <c r="C8" s="18">
        <f t="shared" si="0"/>
        <v>26037.58</v>
      </c>
      <c r="D8" s="18">
        <f t="shared" si="1"/>
        <v>2169.7983333333336</v>
      </c>
      <c r="E8" s="19">
        <f t="shared" si="2"/>
        <v>13.176912955465587</v>
      </c>
      <c r="F8" s="19">
        <f t="shared" ref="F8:F42" si="3">E8/2</f>
        <v>6.5884564777327936</v>
      </c>
      <c r="G8" s="19">
        <f t="shared" ref="G8:G42" si="4">E8/5</f>
        <v>2.6353825910931175</v>
      </c>
      <c r="H8" s="20">
        <f t="shared" ref="H8:H42" si="5">C8/2080</f>
        <v>12.518067307692309</v>
      </c>
    </row>
    <row r="9" spans="1:8" x14ac:dyDescent="0.2">
      <c r="A9" s="8">
        <f t="shared" ref="A9:A42" si="6">A8+1</f>
        <v>2</v>
      </c>
      <c r="B9" s="18">
        <v>27013.42</v>
      </c>
      <c r="C9" s="18">
        <f t="shared" si="0"/>
        <v>27013.42</v>
      </c>
      <c r="D9" s="18">
        <f t="shared" si="1"/>
        <v>2251.1183333333333</v>
      </c>
      <c r="E9" s="19">
        <f t="shared" si="2"/>
        <v>13.67075910931174</v>
      </c>
      <c r="F9" s="19">
        <f t="shared" si="3"/>
        <v>6.8353795546558702</v>
      </c>
      <c r="G9" s="19">
        <f t="shared" si="4"/>
        <v>2.7341518218623482</v>
      </c>
      <c r="H9" s="20">
        <f t="shared" si="5"/>
        <v>12.987221153846153</v>
      </c>
    </row>
    <row r="10" spans="1:8" x14ac:dyDescent="0.2">
      <c r="A10" s="8">
        <f t="shared" si="6"/>
        <v>3</v>
      </c>
      <c r="B10" s="18">
        <v>27989.279999999999</v>
      </c>
      <c r="C10" s="18">
        <f t="shared" si="0"/>
        <v>27989.279999999999</v>
      </c>
      <c r="D10" s="18">
        <f t="shared" si="1"/>
        <v>2332.44</v>
      </c>
      <c r="E10" s="19">
        <f t="shared" si="2"/>
        <v>14.164615384615384</v>
      </c>
      <c r="F10" s="19">
        <f t="shared" si="3"/>
        <v>7.0823076923076922</v>
      </c>
      <c r="G10" s="19">
        <f t="shared" si="4"/>
        <v>2.8329230769230769</v>
      </c>
      <c r="H10" s="20">
        <f t="shared" si="5"/>
        <v>13.456384615384614</v>
      </c>
    </row>
    <row r="11" spans="1:8" x14ac:dyDescent="0.2">
      <c r="A11" s="8">
        <f t="shared" si="6"/>
        <v>4</v>
      </c>
      <c r="B11" s="18">
        <v>28965.119999999999</v>
      </c>
      <c r="C11" s="18">
        <f t="shared" si="0"/>
        <v>28965.119999999999</v>
      </c>
      <c r="D11" s="18">
        <f t="shared" si="1"/>
        <v>2413.7599999999998</v>
      </c>
      <c r="E11" s="19">
        <f t="shared" si="2"/>
        <v>14.658461538461538</v>
      </c>
      <c r="F11" s="19">
        <f t="shared" si="3"/>
        <v>7.3292307692307688</v>
      </c>
      <c r="G11" s="19">
        <f t="shared" si="4"/>
        <v>2.9316923076923076</v>
      </c>
      <c r="H11" s="20">
        <f t="shared" si="5"/>
        <v>13.92553846153846</v>
      </c>
    </row>
    <row r="12" spans="1:8" x14ac:dyDescent="0.2">
      <c r="A12" s="8">
        <f t="shared" si="6"/>
        <v>5</v>
      </c>
      <c r="B12" s="18">
        <v>28965.119999999999</v>
      </c>
      <c r="C12" s="18">
        <f t="shared" si="0"/>
        <v>28965.119999999999</v>
      </c>
      <c r="D12" s="18">
        <f t="shared" si="1"/>
        <v>2413.7599999999998</v>
      </c>
      <c r="E12" s="19">
        <f t="shared" si="2"/>
        <v>14.658461538461538</v>
      </c>
      <c r="F12" s="19">
        <f t="shared" si="3"/>
        <v>7.3292307692307688</v>
      </c>
      <c r="G12" s="19">
        <f t="shared" si="4"/>
        <v>2.9316923076923076</v>
      </c>
      <c r="H12" s="20">
        <f t="shared" si="5"/>
        <v>13.92553846153846</v>
      </c>
    </row>
    <row r="13" spans="1:8" x14ac:dyDescent="0.2">
      <c r="A13" s="8">
        <f t="shared" si="6"/>
        <v>6</v>
      </c>
      <c r="B13" s="18">
        <v>29718.63</v>
      </c>
      <c r="C13" s="18">
        <f t="shared" si="0"/>
        <v>29718.63</v>
      </c>
      <c r="D13" s="18">
        <f t="shared" si="1"/>
        <v>2476.5525000000002</v>
      </c>
      <c r="E13" s="19">
        <f t="shared" si="2"/>
        <v>15.039792510121458</v>
      </c>
      <c r="F13" s="19">
        <f t="shared" si="3"/>
        <v>7.5198962550607291</v>
      </c>
      <c r="G13" s="19">
        <f t="shared" si="4"/>
        <v>3.0079585020242918</v>
      </c>
      <c r="H13" s="20">
        <f t="shared" si="5"/>
        <v>14.287802884615385</v>
      </c>
    </row>
    <row r="14" spans="1:8" x14ac:dyDescent="0.2">
      <c r="A14" s="8">
        <f t="shared" si="6"/>
        <v>7</v>
      </c>
      <c r="B14" s="18">
        <v>29718.63</v>
      </c>
      <c r="C14" s="18">
        <f t="shared" si="0"/>
        <v>29718.63</v>
      </c>
      <c r="D14" s="18">
        <f t="shared" si="1"/>
        <v>2476.5525000000002</v>
      </c>
      <c r="E14" s="19">
        <f t="shared" si="2"/>
        <v>15.039792510121458</v>
      </c>
      <c r="F14" s="19">
        <f t="shared" si="3"/>
        <v>7.5198962550607291</v>
      </c>
      <c r="G14" s="19">
        <f t="shared" si="4"/>
        <v>3.0079585020242918</v>
      </c>
      <c r="H14" s="20">
        <f t="shared" si="5"/>
        <v>14.287802884615385</v>
      </c>
    </row>
    <row r="15" spans="1:8" x14ac:dyDescent="0.2">
      <c r="A15" s="8">
        <f t="shared" si="6"/>
        <v>8</v>
      </c>
      <c r="B15" s="18">
        <v>31109.49</v>
      </c>
      <c r="C15" s="18">
        <f t="shared" si="0"/>
        <v>31109.49</v>
      </c>
      <c r="D15" s="18">
        <f t="shared" si="1"/>
        <v>2592.4575</v>
      </c>
      <c r="E15" s="19">
        <f t="shared" si="2"/>
        <v>15.743669028340081</v>
      </c>
      <c r="F15" s="19">
        <f t="shared" si="3"/>
        <v>7.8718345141700405</v>
      </c>
      <c r="G15" s="19">
        <f t="shared" si="4"/>
        <v>3.1487338056680163</v>
      </c>
      <c r="H15" s="20">
        <f t="shared" si="5"/>
        <v>14.956485576923077</v>
      </c>
    </row>
    <row r="16" spans="1:8" x14ac:dyDescent="0.2">
      <c r="A16" s="8">
        <f t="shared" si="6"/>
        <v>9</v>
      </c>
      <c r="B16" s="18">
        <v>31109.49</v>
      </c>
      <c r="C16" s="18">
        <f t="shared" si="0"/>
        <v>31109.49</v>
      </c>
      <c r="D16" s="18">
        <f t="shared" si="1"/>
        <v>2592.4575</v>
      </c>
      <c r="E16" s="19">
        <f t="shared" si="2"/>
        <v>15.743669028340081</v>
      </c>
      <c r="F16" s="19">
        <f t="shared" si="3"/>
        <v>7.8718345141700405</v>
      </c>
      <c r="G16" s="19">
        <f t="shared" si="4"/>
        <v>3.1487338056680163</v>
      </c>
      <c r="H16" s="20">
        <f t="shared" si="5"/>
        <v>14.956485576923077</v>
      </c>
    </row>
    <row r="17" spans="1:8" x14ac:dyDescent="0.2">
      <c r="A17" s="8">
        <f t="shared" si="6"/>
        <v>10</v>
      </c>
      <c r="B17" s="18">
        <v>32273.3</v>
      </c>
      <c r="C17" s="18">
        <f t="shared" si="0"/>
        <v>32273.3</v>
      </c>
      <c r="D17" s="18">
        <f t="shared" si="1"/>
        <v>2689.4416666666666</v>
      </c>
      <c r="E17" s="19">
        <f t="shared" si="2"/>
        <v>16.332641700404857</v>
      </c>
      <c r="F17" s="19">
        <f t="shared" si="3"/>
        <v>8.1663208502024283</v>
      </c>
      <c r="G17" s="19">
        <f t="shared" si="4"/>
        <v>3.2665283400809715</v>
      </c>
      <c r="H17" s="20">
        <f t="shared" si="5"/>
        <v>15.516009615384615</v>
      </c>
    </row>
    <row r="18" spans="1:8" x14ac:dyDescent="0.2">
      <c r="A18" s="8">
        <f t="shared" si="6"/>
        <v>11</v>
      </c>
      <c r="B18" s="18">
        <v>32273.3</v>
      </c>
      <c r="C18" s="18">
        <f t="shared" si="0"/>
        <v>32273.3</v>
      </c>
      <c r="D18" s="18">
        <f t="shared" si="1"/>
        <v>2689.4416666666666</v>
      </c>
      <c r="E18" s="19">
        <f t="shared" si="2"/>
        <v>16.332641700404857</v>
      </c>
      <c r="F18" s="19">
        <f t="shared" si="3"/>
        <v>8.1663208502024283</v>
      </c>
      <c r="G18" s="19">
        <f t="shared" si="4"/>
        <v>3.2665283400809715</v>
      </c>
      <c r="H18" s="20">
        <f t="shared" si="5"/>
        <v>15.516009615384615</v>
      </c>
    </row>
    <row r="19" spans="1:8" x14ac:dyDescent="0.2">
      <c r="A19" s="8">
        <f t="shared" si="6"/>
        <v>12</v>
      </c>
      <c r="B19" s="18">
        <v>33253.879999999997</v>
      </c>
      <c r="C19" s="18">
        <f t="shared" si="0"/>
        <v>33253.879999999997</v>
      </c>
      <c r="D19" s="18">
        <f t="shared" si="1"/>
        <v>2771.1566666666663</v>
      </c>
      <c r="E19" s="19">
        <f t="shared" si="2"/>
        <v>16.828886639676114</v>
      </c>
      <c r="F19" s="19">
        <f t="shared" si="3"/>
        <v>8.4144433198380568</v>
      </c>
      <c r="G19" s="19">
        <f t="shared" si="4"/>
        <v>3.3657773279352226</v>
      </c>
      <c r="H19" s="20">
        <f t="shared" si="5"/>
        <v>15.987442307692307</v>
      </c>
    </row>
    <row r="20" spans="1:8" x14ac:dyDescent="0.2">
      <c r="A20" s="8">
        <f t="shared" si="6"/>
        <v>13</v>
      </c>
      <c r="B20" s="18">
        <v>33253.879999999997</v>
      </c>
      <c r="C20" s="18">
        <f t="shared" si="0"/>
        <v>33253.879999999997</v>
      </c>
      <c r="D20" s="18">
        <f t="shared" si="1"/>
        <v>2771.1566666666663</v>
      </c>
      <c r="E20" s="19">
        <f t="shared" si="2"/>
        <v>16.828886639676114</v>
      </c>
      <c r="F20" s="19">
        <f t="shared" si="3"/>
        <v>8.4144433198380568</v>
      </c>
      <c r="G20" s="19">
        <f t="shared" si="4"/>
        <v>3.3657773279352226</v>
      </c>
      <c r="H20" s="20">
        <f t="shared" si="5"/>
        <v>15.987442307692307</v>
      </c>
    </row>
    <row r="21" spans="1:8" x14ac:dyDescent="0.2">
      <c r="A21" s="8">
        <f t="shared" si="6"/>
        <v>14</v>
      </c>
      <c r="B21" s="18">
        <v>34644.74</v>
      </c>
      <c r="C21" s="18">
        <f t="shared" si="0"/>
        <v>34644.74</v>
      </c>
      <c r="D21" s="18">
        <f t="shared" si="1"/>
        <v>2887.0616666666665</v>
      </c>
      <c r="E21" s="19">
        <f t="shared" si="2"/>
        <v>17.532763157894735</v>
      </c>
      <c r="F21" s="19">
        <f t="shared" si="3"/>
        <v>8.7663815789473674</v>
      </c>
      <c r="G21" s="19">
        <f t="shared" si="4"/>
        <v>3.506552631578947</v>
      </c>
      <c r="H21" s="20">
        <f t="shared" si="5"/>
        <v>16.656124999999999</v>
      </c>
    </row>
    <row r="22" spans="1:8" x14ac:dyDescent="0.2">
      <c r="A22" s="8">
        <f t="shared" si="6"/>
        <v>15</v>
      </c>
      <c r="B22" s="18">
        <v>34644.74</v>
      </c>
      <c r="C22" s="18">
        <f t="shared" si="0"/>
        <v>34644.74</v>
      </c>
      <c r="D22" s="18">
        <f t="shared" si="1"/>
        <v>2887.0616666666665</v>
      </c>
      <c r="E22" s="19">
        <f t="shared" si="2"/>
        <v>17.532763157894735</v>
      </c>
      <c r="F22" s="19">
        <f t="shared" si="3"/>
        <v>8.7663815789473674</v>
      </c>
      <c r="G22" s="19">
        <f t="shared" si="4"/>
        <v>3.506552631578947</v>
      </c>
      <c r="H22" s="20">
        <f t="shared" si="5"/>
        <v>16.656124999999999</v>
      </c>
    </row>
    <row r="23" spans="1:8" x14ac:dyDescent="0.2">
      <c r="A23" s="8">
        <f t="shared" si="6"/>
        <v>16</v>
      </c>
      <c r="B23" s="18">
        <v>36035.599999999999</v>
      </c>
      <c r="C23" s="18">
        <f t="shared" si="0"/>
        <v>36035.599999999999</v>
      </c>
      <c r="D23" s="18">
        <f t="shared" si="1"/>
        <v>3002.9666666666667</v>
      </c>
      <c r="E23" s="19">
        <f t="shared" si="2"/>
        <v>18.236639676113359</v>
      </c>
      <c r="F23" s="19">
        <f t="shared" si="3"/>
        <v>9.1183198380566797</v>
      </c>
      <c r="G23" s="19">
        <f t="shared" si="4"/>
        <v>3.647327935222672</v>
      </c>
      <c r="H23" s="20">
        <f t="shared" si="5"/>
        <v>17.32480769230769</v>
      </c>
    </row>
    <row r="24" spans="1:8" x14ac:dyDescent="0.2">
      <c r="A24" s="8">
        <f t="shared" si="6"/>
        <v>17</v>
      </c>
      <c r="B24" s="18">
        <v>36035.599999999999</v>
      </c>
      <c r="C24" s="18">
        <f t="shared" si="0"/>
        <v>36035.599999999999</v>
      </c>
      <c r="D24" s="18">
        <f t="shared" si="1"/>
        <v>3002.9666666666667</v>
      </c>
      <c r="E24" s="19">
        <f t="shared" si="2"/>
        <v>18.236639676113359</v>
      </c>
      <c r="F24" s="19">
        <f t="shared" si="3"/>
        <v>9.1183198380566797</v>
      </c>
      <c r="G24" s="19">
        <f t="shared" si="4"/>
        <v>3.647327935222672</v>
      </c>
      <c r="H24" s="20">
        <f t="shared" si="5"/>
        <v>17.32480769230769</v>
      </c>
    </row>
    <row r="25" spans="1:8" x14ac:dyDescent="0.2">
      <c r="A25" s="8">
        <f t="shared" si="6"/>
        <v>18</v>
      </c>
      <c r="B25" s="18">
        <v>37426.47</v>
      </c>
      <c r="C25" s="18">
        <f t="shared" si="0"/>
        <v>37426.47</v>
      </c>
      <c r="D25" s="18">
        <f t="shared" si="1"/>
        <v>3118.8724999999999</v>
      </c>
      <c r="E25" s="19">
        <f t="shared" si="2"/>
        <v>18.94052125506073</v>
      </c>
      <c r="F25" s="19">
        <f t="shared" si="3"/>
        <v>9.4702606275303651</v>
      </c>
      <c r="G25" s="19">
        <f t="shared" si="4"/>
        <v>3.7881042510121459</v>
      </c>
      <c r="H25" s="20">
        <f t="shared" si="5"/>
        <v>17.993495192307694</v>
      </c>
    </row>
    <row r="26" spans="1:8" x14ac:dyDescent="0.2">
      <c r="A26" s="8">
        <f t="shared" si="6"/>
        <v>19</v>
      </c>
      <c r="B26" s="18">
        <v>37426.47</v>
      </c>
      <c r="C26" s="18">
        <f t="shared" si="0"/>
        <v>37426.47</v>
      </c>
      <c r="D26" s="18">
        <f t="shared" si="1"/>
        <v>3118.8724999999999</v>
      </c>
      <c r="E26" s="19">
        <f t="shared" si="2"/>
        <v>18.94052125506073</v>
      </c>
      <c r="F26" s="19">
        <f t="shared" si="3"/>
        <v>9.4702606275303651</v>
      </c>
      <c r="G26" s="19">
        <f t="shared" si="4"/>
        <v>3.7881042510121459</v>
      </c>
      <c r="H26" s="20">
        <f t="shared" si="5"/>
        <v>17.993495192307694</v>
      </c>
    </row>
    <row r="27" spans="1:8" x14ac:dyDescent="0.2">
      <c r="A27" s="8">
        <f t="shared" si="6"/>
        <v>20</v>
      </c>
      <c r="B27" s="18">
        <v>38817.33</v>
      </c>
      <c r="C27" s="18">
        <f t="shared" si="0"/>
        <v>38817.33</v>
      </c>
      <c r="D27" s="18">
        <f t="shared" si="1"/>
        <v>3234.7775000000001</v>
      </c>
      <c r="E27" s="19">
        <f t="shared" si="2"/>
        <v>19.644397773279355</v>
      </c>
      <c r="F27" s="19">
        <f t="shared" si="3"/>
        <v>9.8221988866396774</v>
      </c>
      <c r="G27" s="19">
        <f t="shared" si="4"/>
        <v>3.9288795546558708</v>
      </c>
      <c r="H27" s="20">
        <f t="shared" si="5"/>
        <v>18.662177884615385</v>
      </c>
    </row>
    <row r="28" spans="1:8" x14ac:dyDescent="0.2">
      <c r="A28" s="8">
        <f t="shared" si="6"/>
        <v>21</v>
      </c>
      <c r="B28" s="18">
        <v>38817.33</v>
      </c>
      <c r="C28" s="18">
        <f t="shared" si="0"/>
        <v>38817.33</v>
      </c>
      <c r="D28" s="18">
        <f t="shared" si="1"/>
        <v>3234.7775000000001</v>
      </c>
      <c r="E28" s="19">
        <f t="shared" si="2"/>
        <v>19.644397773279355</v>
      </c>
      <c r="F28" s="19">
        <f t="shared" si="3"/>
        <v>9.8221988866396774</v>
      </c>
      <c r="G28" s="19">
        <f t="shared" si="4"/>
        <v>3.9288795546558708</v>
      </c>
      <c r="H28" s="20">
        <f t="shared" si="5"/>
        <v>18.662177884615385</v>
      </c>
    </row>
    <row r="29" spans="1:8" x14ac:dyDescent="0.2">
      <c r="A29" s="8">
        <f t="shared" si="6"/>
        <v>22</v>
      </c>
      <c r="B29" s="18">
        <v>40208.19</v>
      </c>
      <c r="C29" s="18">
        <f t="shared" si="0"/>
        <v>40208.19</v>
      </c>
      <c r="D29" s="18">
        <f t="shared" si="1"/>
        <v>3350.6825000000003</v>
      </c>
      <c r="E29" s="19">
        <f t="shared" si="2"/>
        <v>20.348274291497976</v>
      </c>
      <c r="F29" s="19">
        <f t="shared" si="3"/>
        <v>10.174137145748988</v>
      </c>
      <c r="G29" s="19">
        <f t="shared" si="4"/>
        <v>4.0696548582995948</v>
      </c>
      <c r="H29" s="20">
        <f t="shared" si="5"/>
        <v>19.330860576923079</v>
      </c>
    </row>
    <row r="30" spans="1:8" x14ac:dyDescent="0.2">
      <c r="A30" s="8">
        <f t="shared" si="6"/>
        <v>23</v>
      </c>
      <c r="B30" s="18">
        <v>41599.06</v>
      </c>
      <c r="C30" s="18">
        <f t="shared" si="0"/>
        <v>41599.06</v>
      </c>
      <c r="D30" s="18">
        <f t="shared" si="1"/>
        <v>3466.5883333333331</v>
      </c>
      <c r="E30" s="19">
        <f t="shared" si="2"/>
        <v>21.052155870445343</v>
      </c>
      <c r="F30" s="19">
        <f t="shared" si="3"/>
        <v>10.526077935222672</v>
      </c>
      <c r="G30" s="19">
        <f t="shared" si="4"/>
        <v>4.2104311740890683</v>
      </c>
      <c r="H30" s="20">
        <f t="shared" si="5"/>
        <v>19.999548076923077</v>
      </c>
    </row>
    <row r="31" spans="1:8" x14ac:dyDescent="0.2">
      <c r="A31" s="8">
        <f t="shared" si="6"/>
        <v>24</v>
      </c>
      <c r="B31" s="18">
        <v>42989.919999999998</v>
      </c>
      <c r="C31" s="18">
        <f t="shared" si="0"/>
        <v>42989.919999999998</v>
      </c>
      <c r="D31" s="18">
        <f t="shared" si="1"/>
        <v>3582.4933333333333</v>
      </c>
      <c r="E31" s="19">
        <f t="shared" si="2"/>
        <v>21.756032388663968</v>
      </c>
      <c r="F31" s="19">
        <f t="shared" si="3"/>
        <v>10.878016194331984</v>
      </c>
      <c r="G31" s="19">
        <f t="shared" si="4"/>
        <v>4.3512064777327932</v>
      </c>
      <c r="H31" s="20">
        <f t="shared" si="5"/>
        <v>20.668230769230767</v>
      </c>
    </row>
    <row r="32" spans="1:8" x14ac:dyDescent="0.2">
      <c r="A32" s="8">
        <f t="shared" si="6"/>
        <v>25</v>
      </c>
      <c r="B32" s="18">
        <v>43067.92</v>
      </c>
      <c r="C32" s="18">
        <f t="shared" si="0"/>
        <v>43067.92</v>
      </c>
      <c r="D32" s="18">
        <f t="shared" si="1"/>
        <v>3588.9933333333333</v>
      </c>
      <c r="E32" s="19">
        <f t="shared" si="2"/>
        <v>21.795506072874492</v>
      </c>
      <c r="F32" s="19">
        <f t="shared" si="3"/>
        <v>10.897753036437246</v>
      </c>
      <c r="G32" s="19">
        <f t="shared" si="4"/>
        <v>4.3591012145748982</v>
      </c>
      <c r="H32" s="20">
        <f t="shared" si="5"/>
        <v>20.705730769230769</v>
      </c>
    </row>
    <row r="33" spans="1:8" x14ac:dyDescent="0.2">
      <c r="A33" s="8">
        <f t="shared" si="6"/>
        <v>26</v>
      </c>
      <c r="B33" s="18">
        <v>43140.19</v>
      </c>
      <c r="C33" s="18">
        <f t="shared" si="0"/>
        <v>43140.19</v>
      </c>
      <c r="D33" s="18">
        <f t="shared" si="1"/>
        <v>3595.0158333333334</v>
      </c>
      <c r="E33" s="19">
        <f t="shared" si="2"/>
        <v>21.832079959514171</v>
      </c>
      <c r="F33" s="19">
        <f t="shared" si="3"/>
        <v>10.916039979757086</v>
      </c>
      <c r="G33" s="19">
        <f t="shared" si="4"/>
        <v>4.3664159919028345</v>
      </c>
      <c r="H33" s="20">
        <f t="shared" si="5"/>
        <v>20.740475961538461</v>
      </c>
    </row>
    <row r="34" spans="1:8" x14ac:dyDescent="0.2">
      <c r="A34" s="8">
        <f t="shared" si="6"/>
        <v>27</v>
      </c>
      <c r="B34" s="18">
        <v>43207.15</v>
      </c>
      <c r="C34" s="18">
        <f t="shared" si="0"/>
        <v>43207.15</v>
      </c>
      <c r="D34" s="18">
        <f t="shared" si="1"/>
        <v>3600.5958333333333</v>
      </c>
      <c r="E34" s="19">
        <f t="shared" si="2"/>
        <v>21.865966599190283</v>
      </c>
      <c r="F34" s="19">
        <f t="shared" si="3"/>
        <v>10.932983299595142</v>
      </c>
      <c r="G34" s="19">
        <f t="shared" si="4"/>
        <v>4.373193319838057</v>
      </c>
      <c r="H34" s="20">
        <f t="shared" si="5"/>
        <v>20.77266826923077</v>
      </c>
    </row>
    <row r="35" spans="1:8" x14ac:dyDescent="0.2">
      <c r="A35" s="8">
        <f t="shared" si="6"/>
        <v>28</v>
      </c>
      <c r="B35" s="18">
        <v>43269.18</v>
      </c>
      <c r="C35" s="18">
        <f t="shared" si="0"/>
        <v>43269.18</v>
      </c>
      <c r="D35" s="18">
        <f t="shared" si="1"/>
        <v>3605.7649999999999</v>
      </c>
      <c r="E35" s="19">
        <f t="shared" si="2"/>
        <v>21.89735829959514</v>
      </c>
      <c r="F35" s="19">
        <f t="shared" si="3"/>
        <v>10.94867914979757</v>
      </c>
      <c r="G35" s="19">
        <f t="shared" si="4"/>
        <v>4.3794716599190284</v>
      </c>
      <c r="H35" s="20">
        <f t="shared" si="5"/>
        <v>20.802490384615385</v>
      </c>
    </row>
    <row r="36" spans="1:8" x14ac:dyDescent="0.2">
      <c r="A36" s="8">
        <f t="shared" si="6"/>
        <v>29</v>
      </c>
      <c r="B36" s="18">
        <v>43326.62</v>
      </c>
      <c r="C36" s="18">
        <f t="shared" si="0"/>
        <v>43326.62</v>
      </c>
      <c r="D36" s="18">
        <f t="shared" si="1"/>
        <v>3610.5516666666667</v>
      </c>
      <c r="E36" s="19">
        <f t="shared" si="2"/>
        <v>21.926427125506073</v>
      </c>
      <c r="F36" s="19">
        <f t="shared" si="3"/>
        <v>10.963213562753037</v>
      </c>
      <c r="G36" s="19">
        <f t="shared" si="4"/>
        <v>4.3852854251012143</v>
      </c>
      <c r="H36" s="20">
        <f t="shared" si="5"/>
        <v>20.830105769230769</v>
      </c>
    </row>
    <row r="37" spans="1:8" x14ac:dyDescent="0.2">
      <c r="A37" s="8">
        <f t="shared" si="6"/>
        <v>30</v>
      </c>
      <c r="B37" s="18">
        <v>43379.87</v>
      </c>
      <c r="C37" s="18">
        <f t="shared" si="0"/>
        <v>43379.87</v>
      </c>
      <c r="D37" s="18">
        <f t="shared" si="1"/>
        <v>3614.9891666666667</v>
      </c>
      <c r="E37" s="19">
        <f t="shared" si="2"/>
        <v>21.953375506072877</v>
      </c>
      <c r="F37" s="19">
        <f t="shared" si="3"/>
        <v>10.976687753036439</v>
      </c>
      <c r="G37" s="19">
        <f t="shared" si="4"/>
        <v>4.3906751012145753</v>
      </c>
      <c r="H37" s="20">
        <f t="shared" si="5"/>
        <v>20.855706730769231</v>
      </c>
    </row>
    <row r="38" spans="1:8" x14ac:dyDescent="0.2">
      <c r="A38" s="8">
        <f t="shared" si="6"/>
        <v>31</v>
      </c>
      <c r="B38" s="18">
        <v>43429.16</v>
      </c>
      <c r="C38" s="18">
        <f t="shared" si="0"/>
        <v>43429.16</v>
      </c>
      <c r="D38" s="18">
        <f t="shared" si="1"/>
        <v>3619.0966666666668</v>
      </c>
      <c r="E38" s="19">
        <f t="shared" si="2"/>
        <v>21.978319838056681</v>
      </c>
      <c r="F38" s="19">
        <f t="shared" si="3"/>
        <v>10.98915991902834</v>
      </c>
      <c r="G38" s="19">
        <f t="shared" si="4"/>
        <v>4.3956639676113358</v>
      </c>
      <c r="H38" s="20">
        <f t="shared" si="5"/>
        <v>20.879403846153849</v>
      </c>
    </row>
    <row r="39" spans="1:8" x14ac:dyDescent="0.2">
      <c r="A39" s="8">
        <f t="shared" si="6"/>
        <v>32</v>
      </c>
      <c r="B39" s="18">
        <v>43474.81</v>
      </c>
      <c r="C39" s="18">
        <f t="shared" si="0"/>
        <v>43474.81</v>
      </c>
      <c r="D39" s="18">
        <f t="shared" si="1"/>
        <v>3622.9008333333331</v>
      </c>
      <c r="E39" s="19">
        <f t="shared" si="2"/>
        <v>22.001422064777326</v>
      </c>
      <c r="F39" s="19">
        <f t="shared" si="3"/>
        <v>11.000711032388663</v>
      </c>
      <c r="G39" s="19">
        <f t="shared" si="4"/>
        <v>4.4002844129554655</v>
      </c>
      <c r="H39" s="20">
        <f t="shared" si="5"/>
        <v>20.901350961538462</v>
      </c>
    </row>
    <row r="40" spans="1:8" x14ac:dyDescent="0.2">
      <c r="A40" s="8">
        <f t="shared" si="6"/>
        <v>33</v>
      </c>
      <c r="B40" s="18">
        <v>43517.06</v>
      </c>
      <c r="C40" s="18">
        <f t="shared" si="0"/>
        <v>43517.06</v>
      </c>
      <c r="D40" s="18">
        <f t="shared" si="1"/>
        <v>3626.4216666666666</v>
      </c>
      <c r="E40" s="19">
        <f t="shared" si="2"/>
        <v>22.022803643724696</v>
      </c>
      <c r="F40" s="19">
        <f t="shared" si="3"/>
        <v>11.011401821862348</v>
      </c>
      <c r="G40" s="19">
        <f t="shared" si="4"/>
        <v>4.4045607287449391</v>
      </c>
      <c r="H40" s="20">
        <f t="shared" si="5"/>
        <v>20.921663461538461</v>
      </c>
    </row>
    <row r="41" spans="1:8" x14ac:dyDescent="0.2">
      <c r="A41" s="8">
        <f t="shared" si="6"/>
        <v>34</v>
      </c>
      <c r="B41" s="18">
        <v>43556.22</v>
      </c>
      <c r="C41" s="18">
        <f t="shared" si="0"/>
        <v>43556.22</v>
      </c>
      <c r="D41" s="18">
        <f t="shared" si="1"/>
        <v>3629.6849999999999</v>
      </c>
      <c r="E41" s="19">
        <f t="shared" si="2"/>
        <v>22.042621457489879</v>
      </c>
      <c r="F41" s="19">
        <f t="shared" si="3"/>
        <v>11.02131072874494</v>
      </c>
      <c r="G41" s="19">
        <f t="shared" si="4"/>
        <v>4.4085242914979759</v>
      </c>
      <c r="H41" s="20">
        <f t="shared" si="5"/>
        <v>20.940490384615384</v>
      </c>
    </row>
    <row r="42" spans="1:8" x14ac:dyDescent="0.2">
      <c r="A42" s="21">
        <f t="shared" si="6"/>
        <v>35</v>
      </c>
      <c r="B42" s="22">
        <v>43592.44</v>
      </c>
      <c r="C42" s="22">
        <f t="shared" si="0"/>
        <v>43592.44</v>
      </c>
      <c r="D42" s="22">
        <f t="shared" si="1"/>
        <v>3632.7033333333334</v>
      </c>
      <c r="E42" s="23">
        <f t="shared" si="2"/>
        <v>22.060951417004048</v>
      </c>
      <c r="F42" s="23">
        <f t="shared" si="3"/>
        <v>11.030475708502024</v>
      </c>
      <c r="G42" s="23">
        <f t="shared" si="4"/>
        <v>4.4121902834008093</v>
      </c>
      <c r="H42" s="24">
        <f t="shared" si="5"/>
        <v>20.957903846153847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12</v>
      </c>
      <c r="B1" s="1" t="s">
        <v>35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29153.06</v>
      </c>
      <c r="C7" s="18">
        <f t="shared" ref="C7:C42" si="0">B7*$D$3</f>
        <v>29153.06</v>
      </c>
      <c r="D7" s="18">
        <f t="shared" ref="D7:D42" si="1">B7/12*$D$3</f>
        <v>2429.4216666666666</v>
      </c>
      <c r="E7" s="19">
        <f t="shared" ref="E7:E42" si="2">C7/1976</f>
        <v>14.753572874493928</v>
      </c>
      <c r="F7" s="19">
        <f>E7/2</f>
        <v>7.376786437246964</v>
      </c>
      <c r="G7" s="19">
        <f>E7/5</f>
        <v>2.9507145748987855</v>
      </c>
      <c r="H7" s="20">
        <f>C7/2080</f>
        <v>14.015894230769231</v>
      </c>
    </row>
    <row r="8" spans="1:8" x14ac:dyDescent="0.2">
      <c r="A8" s="8">
        <f>A7+1</f>
        <v>1</v>
      </c>
      <c r="B8" s="18">
        <v>29153.06</v>
      </c>
      <c r="C8" s="18">
        <f t="shared" si="0"/>
        <v>29153.06</v>
      </c>
      <c r="D8" s="18">
        <f t="shared" si="1"/>
        <v>2429.4216666666666</v>
      </c>
      <c r="E8" s="19">
        <f t="shared" si="2"/>
        <v>14.753572874493928</v>
      </c>
      <c r="F8" s="19">
        <f t="shared" ref="F8:F42" si="3">E8/2</f>
        <v>7.376786437246964</v>
      </c>
      <c r="G8" s="19">
        <f t="shared" ref="G8:G42" si="4">E8/5</f>
        <v>2.9507145748987855</v>
      </c>
      <c r="H8" s="20">
        <f t="shared" ref="H8:H42" si="5">C8/2080</f>
        <v>14.015894230769231</v>
      </c>
    </row>
    <row r="9" spans="1:8" x14ac:dyDescent="0.2">
      <c r="A9" s="8">
        <f t="shared" ref="A9:A42" si="6">A8+1</f>
        <v>2</v>
      </c>
      <c r="B9" s="18">
        <v>29885.89</v>
      </c>
      <c r="C9" s="18">
        <f t="shared" si="0"/>
        <v>29885.89</v>
      </c>
      <c r="D9" s="18">
        <f t="shared" si="1"/>
        <v>2490.4908333333333</v>
      </c>
      <c r="E9" s="19">
        <f t="shared" si="2"/>
        <v>15.124438259109311</v>
      </c>
      <c r="F9" s="19">
        <f t="shared" si="3"/>
        <v>7.5622191295546557</v>
      </c>
      <c r="G9" s="19">
        <f t="shared" si="4"/>
        <v>3.0248876518218624</v>
      </c>
      <c r="H9" s="20">
        <f t="shared" si="5"/>
        <v>14.368216346153845</v>
      </c>
    </row>
    <row r="10" spans="1:8" x14ac:dyDescent="0.2">
      <c r="A10" s="8">
        <f t="shared" si="6"/>
        <v>3</v>
      </c>
      <c r="B10" s="18">
        <v>30994.799999999999</v>
      </c>
      <c r="C10" s="18">
        <f t="shared" si="0"/>
        <v>30994.799999999999</v>
      </c>
      <c r="D10" s="18">
        <f t="shared" si="1"/>
        <v>2582.9</v>
      </c>
      <c r="E10" s="19">
        <f t="shared" si="2"/>
        <v>15.685627530364371</v>
      </c>
      <c r="F10" s="19">
        <f t="shared" si="3"/>
        <v>7.8428137651821856</v>
      </c>
      <c r="G10" s="19">
        <f t="shared" si="4"/>
        <v>3.1371255060728744</v>
      </c>
      <c r="H10" s="20">
        <f t="shared" si="5"/>
        <v>14.901346153846154</v>
      </c>
    </row>
    <row r="11" spans="1:8" x14ac:dyDescent="0.2">
      <c r="A11" s="8">
        <f t="shared" si="6"/>
        <v>4</v>
      </c>
      <c r="B11" s="18">
        <v>32103.72</v>
      </c>
      <c r="C11" s="18">
        <f t="shared" si="0"/>
        <v>32103.72</v>
      </c>
      <c r="D11" s="18">
        <f t="shared" si="1"/>
        <v>2675.31</v>
      </c>
      <c r="E11" s="19">
        <f t="shared" si="2"/>
        <v>16.246821862348177</v>
      </c>
      <c r="F11" s="19">
        <f t="shared" si="3"/>
        <v>8.1234109311740887</v>
      </c>
      <c r="G11" s="19">
        <f t="shared" si="4"/>
        <v>3.2493643724696355</v>
      </c>
      <c r="H11" s="20">
        <f t="shared" si="5"/>
        <v>15.43448076923077</v>
      </c>
    </row>
    <row r="12" spans="1:8" x14ac:dyDescent="0.2">
      <c r="A12" s="8">
        <f t="shared" si="6"/>
        <v>5</v>
      </c>
      <c r="B12" s="18">
        <v>32103.72</v>
      </c>
      <c r="C12" s="18">
        <f t="shared" si="0"/>
        <v>32103.72</v>
      </c>
      <c r="D12" s="18">
        <f t="shared" si="1"/>
        <v>2675.31</v>
      </c>
      <c r="E12" s="19">
        <f t="shared" si="2"/>
        <v>16.246821862348177</v>
      </c>
      <c r="F12" s="19">
        <f t="shared" si="3"/>
        <v>8.1234109311740887</v>
      </c>
      <c r="G12" s="19">
        <f t="shared" si="4"/>
        <v>3.2493643724696355</v>
      </c>
      <c r="H12" s="20">
        <f t="shared" si="5"/>
        <v>15.43448076923077</v>
      </c>
    </row>
    <row r="13" spans="1:8" x14ac:dyDescent="0.2">
      <c r="A13" s="8">
        <f t="shared" si="6"/>
        <v>6</v>
      </c>
      <c r="B13" s="18">
        <v>33046.9</v>
      </c>
      <c r="C13" s="18">
        <f t="shared" si="0"/>
        <v>33046.9</v>
      </c>
      <c r="D13" s="18">
        <f t="shared" si="1"/>
        <v>2753.9083333333333</v>
      </c>
      <c r="E13" s="19">
        <f t="shared" si="2"/>
        <v>16.72413967611336</v>
      </c>
      <c r="F13" s="19">
        <f t="shared" si="3"/>
        <v>8.36206983805668</v>
      </c>
      <c r="G13" s="19">
        <f t="shared" si="4"/>
        <v>3.3448279352226722</v>
      </c>
      <c r="H13" s="20">
        <f t="shared" si="5"/>
        <v>15.887932692307693</v>
      </c>
    </row>
    <row r="14" spans="1:8" x14ac:dyDescent="0.2">
      <c r="A14" s="8">
        <f t="shared" si="6"/>
        <v>7</v>
      </c>
      <c r="B14" s="18">
        <v>34803.360000000001</v>
      </c>
      <c r="C14" s="18">
        <f t="shared" si="0"/>
        <v>34803.360000000001</v>
      </c>
      <c r="D14" s="18">
        <f t="shared" si="1"/>
        <v>2900.28</v>
      </c>
      <c r="E14" s="19">
        <f t="shared" si="2"/>
        <v>17.613036437246965</v>
      </c>
      <c r="F14" s="19">
        <f t="shared" si="3"/>
        <v>8.8065182186234825</v>
      </c>
      <c r="G14" s="19">
        <f t="shared" si="4"/>
        <v>3.522607287449393</v>
      </c>
      <c r="H14" s="20">
        <f t="shared" si="5"/>
        <v>16.732384615384614</v>
      </c>
    </row>
    <row r="15" spans="1:8" x14ac:dyDescent="0.2">
      <c r="A15" s="8">
        <f t="shared" si="6"/>
        <v>8</v>
      </c>
      <c r="B15" s="18">
        <v>34803.360000000001</v>
      </c>
      <c r="C15" s="18">
        <f t="shared" si="0"/>
        <v>34803.360000000001</v>
      </c>
      <c r="D15" s="18">
        <f t="shared" si="1"/>
        <v>2900.28</v>
      </c>
      <c r="E15" s="19">
        <f t="shared" si="2"/>
        <v>17.613036437246965</v>
      </c>
      <c r="F15" s="19">
        <f t="shared" si="3"/>
        <v>8.8065182186234825</v>
      </c>
      <c r="G15" s="19">
        <f t="shared" si="4"/>
        <v>3.522607287449393</v>
      </c>
      <c r="H15" s="20">
        <f t="shared" si="5"/>
        <v>16.732384615384614</v>
      </c>
    </row>
    <row r="16" spans="1:8" x14ac:dyDescent="0.2">
      <c r="A16" s="8">
        <f t="shared" si="6"/>
        <v>9</v>
      </c>
      <c r="B16" s="18">
        <v>35714.58</v>
      </c>
      <c r="C16" s="18">
        <f t="shared" si="0"/>
        <v>35714.58</v>
      </c>
      <c r="D16" s="18">
        <f t="shared" si="1"/>
        <v>2976.2150000000001</v>
      </c>
      <c r="E16" s="19">
        <f t="shared" si="2"/>
        <v>18.074180161943321</v>
      </c>
      <c r="F16" s="19">
        <f t="shared" si="3"/>
        <v>9.0370900809716606</v>
      </c>
      <c r="G16" s="19">
        <f t="shared" si="4"/>
        <v>3.6148360323886641</v>
      </c>
      <c r="H16" s="20">
        <f t="shared" si="5"/>
        <v>17.170471153846155</v>
      </c>
    </row>
    <row r="17" spans="1:8" x14ac:dyDescent="0.2">
      <c r="A17" s="8">
        <f t="shared" si="6"/>
        <v>10</v>
      </c>
      <c r="B17" s="18">
        <v>36207.96</v>
      </c>
      <c r="C17" s="18">
        <f t="shared" si="0"/>
        <v>36207.96</v>
      </c>
      <c r="D17" s="18">
        <f t="shared" si="1"/>
        <v>3017.33</v>
      </c>
      <c r="E17" s="19">
        <f t="shared" si="2"/>
        <v>18.323866396761133</v>
      </c>
      <c r="F17" s="19">
        <f t="shared" si="3"/>
        <v>9.1619331983805665</v>
      </c>
      <c r="G17" s="19">
        <f t="shared" si="4"/>
        <v>3.6647732793522265</v>
      </c>
      <c r="H17" s="20">
        <f t="shared" si="5"/>
        <v>17.407673076923075</v>
      </c>
    </row>
    <row r="18" spans="1:8" x14ac:dyDescent="0.2">
      <c r="A18" s="8">
        <f t="shared" si="6"/>
        <v>11</v>
      </c>
      <c r="B18" s="18">
        <v>36625.269999999997</v>
      </c>
      <c r="C18" s="18">
        <f t="shared" si="0"/>
        <v>36625.269999999997</v>
      </c>
      <c r="D18" s="18">
        <f t="shared" si="1"/>
        <v>3052.1058333333331</v>
      </c>
      <c r="E18" s="19">
        <f t="shared" si="2"/>
        <v>18.535055668016192</v>
      </c>
      <c r="F18" s="19">
        <f t="shared" si="3"/>
        <v>9.2675278340080958</v>
      </c>
      <c r="G18" s="19">
        <f t="shared" si="4"/>
        <v>3.7070111336032383</v>
      </c>
      <c r="H18" s="20">
        <f t="shared" si="5"/>
        <v>17.608302884615384</v>
      </c>
    </row>
    <row r="19" spans="1:8" x14ac:dyDescent="0.2">
      <c r="A19" s="8">
        <f t="shared" si="6"/>
        <v>12</v>
      </c>
      <c r="B19" s="18">
        <v>37788.49</v>
      </c>
      <c r="C19" s="18">
        <f t="shared" si="0"/>
        <v>37788.49</v>
      </c>
      <c r="D19" s="18">
        <f t="shared" si="1"/>
        <v>3149.040833333333</v>
      </c>
      <c r="E19" s="19">
        <f t="shared" si="2"/>
        <v>19.12372975708502</v>
      </c>
      <c r="F19" s="19">
        <f t="shared" si="3"/>
        <v>9.5618648785425098</v>
      </c>
      <c r="G19" s="19">
        <f t="shared" si="4"/>
        <v>3.8247459514170039</v>
      </c>
      <c r="H19" s="20">
        <f t="shared" si="5"/>
        <v>18.167543269230769</v>
      </c>
    </row>
    <row r="20" spans="1:8" x14ac:dyDescent="0.2">
      <c r="A20" s="8">
        <f t="shared" si="6"/>
        <v>13</v>
      </c>
      <c r="B20" s="18">
        <v>37788.49</v>
      </c>
      <c r="C20" s="18">
        <f t="shared" si="0"/>
        <v>37788.49</v>
      </c>
      <c r="D20" s="18">
        <f t="shared" si="1"/>
        <v>3149.040833333333</v>
      </c>
      <c r="E20" s="19">
        <f t="shared" si="2"/>
        <v>19.12372975708502</v>
      </c>
      <c r="F20" s="19">
        <f t="shared" si="3"/>
        <v>9.5618648785425098</v>
      </c>
      <c r="G20" s="19">
        <f t="shared" si="4"/>
        <v>3.8247459514170039</v>
      </c>
      <c r="H20" s="20">
        <f t="shared" si="5"/>
        <v>18.167543269230769</v>
      </c>
    </row>
    <row r="21" spans="1:8" x14ac:dyDescent="0.2">
      <c r="A21" s="8">
        <f t="shared" si="6"/>
        <v>14</v>
      </c>
      <c r="B21" s="18">
        <v>39369.01</v>
      </c>
      <c r="C21" s="18">
        <f t="shared" si="0"/>
        <v>39369.01</v>
      </c>
      <c r="D21" s="18">
        <f t="shared" si="1"/>
        <v>3280.7508333333335</v>
      </c>
      <c r="E21" s="19">
        <f t="shared" si="2"/>
        <v>19.923588056680163</v>
      </c>
      <c r="F21" s="19">
        <f t="shared" si="3"/>
        <v>9.9617940283400817</v>
      </c>
      <c r="G21" s="19">
        <f t="shared" si="4"/>
        <v>3.9847176113360327</v>
      </c>
      <c r="H21" s="20">
        <f t="shared" si="5"/>
        <v>18.927408653846154</v>
      </c>
    </row>
    <row r="22" spans="1:8" x14ac:dyDescent="0.2">
      <c r="A22" s="8">
        <f t="shared" si="6"/>
        <v>15</v>
      </c>
      <c r="B22" s="18">
        <v>39369.01</v>
      </c>
      <c r="C22" s="18">
        <f t="shared" si="0"/>
        <v>39369.01</v>
      </c>
      <c r="D22" s="18">
        <f t="shared" si="1"/>
        <v>3280.7508333333335</v>
      </c>
      <c r="E22" s="19">
        <f t="shared" si="2"/>
        <v>19.923588056680163</v>
      </c>
      <c r="F22" s="19">
        <f t="shared" si="3"/>
        <v>9.9617940283400817</v>
      </c>
      <c r="G22" s="19">
        <f t="shared" si="4"/>
        <v>3.9847176113360327</v>
      </c>
      <c r="H22" s="20">
        <f t="shared" si="5"/>
        <v>18.927408653846154</v>
      </c>
    </row>
    <row r="23" spans="1:8" x14ac:dyDescent="0.2">
      <c r="A23" s="8">
        <f t="shared" si="6"/>
        <v>16</v>
      </c>
      <c r="B23" s="18">
        <v>41583.79</v>
      </c>
      <c r="C23" s="18">
        <f t="shared" si="0"/>
        <v>41583.79</v>
      </c>
      <c r="D23" s="18">
        <f t="shared" si="1"/>
        <v>3465.3158333333336</v>
      </c>
      <c r="E23" s="19">
        <f t="shared" si="2"/>
        <v>21.044428137651824</v>
      </c>
      <c r="F23" s="19">
        <f t="shared" si="3"/>
        <v>10.522214068825912</v>
      </c>
      <c r="G23" s="19">
        <f t="shared" si="4"/>
        <v>4.208885627530365</v>
      </c>
      <c r="H23" s="20">
        <f t="shared" si="5"/>
        <v>19.992206730769229</v>
      </c>
    </row>
    <row r="24" spans="1:8" x14ac:dyDescent="0.2">
      <c r="A24" s="8">
        <f t="shared" si="6"/>
        <v>17</v>
      </c>
      <c r="B24" s="18">
        <v>42494.48</v>
      </c>
      <c r="C24" s="18">
        <f t="shared" si="0"/>
        <v>42494.48</v>
      </c>
      <c r="D24" s="18">
        <f t="shared" si="1"/>
        <v>3541.2066666666669</v>
      </c>
      <c r="E24" s="19">
        <f t="shared" si="2"/>
        <v>21.505303643724698</v>
      </c>
      <c r="F24" s="19">
        <f t="shared" si="3"/>
        <v>10.752651821862349</v>
      </c>
      <c r="G24" s="19">
        <f t="shared" si="4"/>
        <v>4.3010607287449396</v>
      </c>
      <c r="H24" s="20">
        <f t="shared" si="5"/>
        <v>20.430038461538462</v>
      </c>
    </row>
    <row r="25" spans="1:8" x14ac:dyDescent="0.2">
      <c r="A25" s="8">
        <f t="shared" si="6"/>
        <v>18</v>
      </c>
      <c r="B25" s="18">
        <v>43798.43</v>
      </c>
      <c r="C25" s="18">
        <f t="shared" si="0"/>
        <v>43798.43</v>
      </c>
      <c r="D25" s="18">
        <f t="shared" si="1"/>
        <v>3649.8691666666668</v>
      </c>
      <c r="E25" s="19">
        <f t="shared" si="2"/>
        <v>22.165197368421051</v>
      </c>
      <c r="F25" s="19">
        <f t="shared" si="3"/>
        <v>11.082598684210526</v>
      </c>
      <c r="G25" s="19">
        <f t="shared" si="4"/>
        <v>4.43303947368421</v>
      </c>
      <c r="H25" s="20">
        <f t="shared" si="5"/>
        <v>21.0569375</v>
      </c>
    </row>
    <row r="26" spans="1:8" x14ac:dyDescent="0.2">
      <c r="A26" s="8">
        <f t="shared" si="6"/>
        <v>19</v>
      </c>
      <c r="B26" s="18">
        <v>44709.11</v>
      </c>
      <c r="C26" s="18">
        <f t="shared" si="0"/>
        <v>44709.11</v>
      </c>
      <c r="D26" s="18">
        <f t="shared" si="1"/>
        <v>3725.7591666666667</v>
      </c>
      <c r="E26" s="19">
        <f t="shared" si="2"/>
        <v>22.626067813765182</v>
      </c>
      <c r="F26" s="19">
        <f t="shared" si="3"/>
        <v>11.313033906882591</v>
      </c>
      <c r="G26" s="19">
        <f t="shared" si="4"/>
        <v>4.5252135627530361</v>
      </c>
      <c r="H26" s="20">
        <f t="shared" si="5"/>
        <v>21.494764423076923</v>
      </c>
    </row>
    <row r="27" spans="1:8" x14ac:dyDescent="0.2">
      <c r="A27" s="8">
        <f t="shared" si="6"/>
        <v>20</v>
      </c>
      <c r="B27" s="18">
        <v>44709.11</v>
      </c>
      <c r="C27" s="18">
        <f t="shared" si="0"/>
        <v>44709.11</v>
      </c>
      <c r="D27" s="18">
        <f t="shared" si="1"/>
        <v>3725.7591666666667</v>
      </c>
      <c r="E27" s="19">
        <f t="shared" si="2"/>
        <v>22.626067813765182</v>
      </c>
      <c r="F27" s="19">
        <f t="shared" si="3"/>
        <v>11.313033906882591</v>
      </c>
      <c r="G27" s="19">
        <f t="shared" si="4"/>
        <v>4.5252135627530361</v>
      </c>
      <c r="H27" s="20">
        <f t="shared" si="5"/>
        <v>21.494764423076923</v>
      </c>
    </row>
    <row r="28" spans="1:8" x14ac:dyDescent="0.2">
      <c r="A28" s="8">
        <f t="shared" si="6"/>
        <v>21</v>
      </c>
      <c r="B28" s="18">
        <v>45619.8</v>
      </c>
      <c r="C28" s="18">
        <f t="shared" si="0"/>
        <v>45619.8</v>
      </c>
      <c r="D28" s="18">
        <f t="shared" si="1"/>
        <v>3801.65</v>
      </c>
      <c r="E28" s="19">
        <f t="shared" si="2"/>
        <v>23.08694331983806</v>
      </c>
      <c r="F28" s="19">
        <f t="shared" si="3"/>
        <v>11.54347165991903</v>
      </c>
      <c r="G28" s="19">
        <f t="shared" si="4"/>
        <v>4.6173886639676116</v>
      </c>
      <c r="H28" s="20">
        <f t="shared" si="5"/>
        <v>21.932596153846156</v>
      </c>
    </row>
    <row r="29" spans="1:8" x14ac:dyDescent="0.2">
      <c r="A29" s="8">
        <f t="shared" si="6"/>
        <v>22</v>
      </c>
      <c r="B29" s="18">
        <v>45691.13</v>
      </c>
      <c r="C29" s="18">
        <f t="shared" si="0"/>
        <v>45691.13</v>
      </c>
      <c r="D29" s="18">
        <f t="shared" si="1"/>
        <v>3807.5941666666663</v>
      </c>
      <c r="E29" s="19">
        <f t="shared" si="2"/>
        <v>23.123041497975706</v>
      </c>
      <c r="F29" s="19">
        <f t="shared" si="3"/>
        <v>11.561520748987853</v>
      </c>
      <c r="G29" s="19">
        <f t="shared" si="4"/>
        <v>4.624608299595141</v>
      </c>
      <c r="H29" s="20">
        <f t="shared" si="5"/>
        <v>21.966889423076921</v>
      </c>
    </row>
    <row r="30" spans="1:8" x14ac:dyDescent="0.2">
      <c r="A30" s="8">
        <f t="shared" si="6"/>
        <v>23</v>
      </c>
      <c r="B30" s="18">
        <v>47271.66</v>
      </c>
      <c r="C30" s="18">
        <f t="shared" si="0"/>
        <v>47271.66</v>
      </c>
      <c r="D30" s="18">
        <f t="shared" si="1"/>
        <v>3939.3050000000003</v>
      </c>
      <c r="E30" s="19">
        <f t="shared" si="2"/>
        <v>23.922904858299596</v>
      </c>
      <c r="F30" s="19">
        <f t="shared" si="3"/>
        <v>11.961452429149798</v>
      </c>
      <c r="G30" s="19">
        <f t="shared" si="4"/>
        <v>4.7845809716599188</v>
      </c>
      <c r="H30" s="20">
        <f t="shared" si="5"/>
        <v>22.726759615384616</v>
      </c>
    </row>
    <row r="31" spans="1:8" x14ac:dyDescent="0.2">
      <c r="A31" s="8">
        <f t="shared" si="6"/>
        <v>24</v>
      </c>
      <c r="B31" s="18">
        <v>48852.19</v>
      </c>
      <c r="C31" s="18">
        <f t="shared" si="0"/>
        <v>48852.19</v>
      </c>
      <c r="D31" s="18">
        <f t="shared" si="1"/>
        <v>4071.0158333333334</v>
      </c>
      <c r="E31" s="19">
        <f t="shared" si="2"/>
        <v>24.722768218623482</v>
      </c>
      <c r="F31" s="19">
        <f t="shared" si="3"/>
        <v>12.361384109311741</v>
      </c>
      <c r="G31" s="19">
        <f t="shared" si="4"/>
        <v>4.9445536437246966</v>
      </c>
      <c r="H31" s="20">
        <f t="shared" si="5"/>
        <v>23.48662980769231</v>
      </c>
    </row>
    <row r="32" spans="1:8" x14ac:dyDescent="0.2">
      <c r="A32" s="8">
        <f t="shared" si="6"/>
        <v>25</v>
      </c>
      <c r="B32" s="18">
        <v>48940.83</v>
      </c>
      <c r="C32" s="18">
        <f t="shared" si="0"/>
        <v>48940.83</v>
      </c>
      <c r="D32" s="18">
        <f t="shared" si="1"/>
        <v>4078.4025000000001</v>
      </c>
      <c r="E32" s="19">
        <f t="shared" si="2"/>
        <v>24.767626518218623</v>
      </c>
      <c r="F32" s="19">
        <f t="shared" si="3"/>
        <v>12.383813259109312</v>
      </c>
      <c r="G32" s="19">
        <f t="shared" si="4"/>
        <v>4.9535253036437243</v>
      </c>
      <c r="H32" s="20">
        <f t="shared" si="5"/>
        <v>23.529245192307695</v>
      </c>
    </row>
    <row r="33" spans="1:8" x14ac:dyDescent="0.2">
      <c r="A33" s="8">
        <f t="shared" si="6"/>
        <v>26</v>
      </c>
      <c r="B33" s="18">
        <v>49022.95</v>
      </c>
      <c r="C33" s="18">
        <f t="shared" si="0"/>
        <v>49022.95</v>
      </c>
      <c r="D33" s="18">
        <f t="shared" si="1"/>
        <v>4085.2458333333329</v>
      </c>
      <c r="E33" s="19">
        <f t="shared" si="2"/>
        <v>24.809185222672063</v>
      </c>
      <c r="F33" s="19">
        <f t="shared" si="3"/>
        <v>12.404592611336032</v>
      </c>
      <c r="G33" s="19">
        <f t="shared" si="4"/>
        <v>4.9618370445344127</v>
      </c>
      <c r="H33" s="20">
        <f t="shared" si="5"/>
        <v>23.568725961538462</v>
      </c>
    </row>
    <row r="34" spans="1:8" x14ac:dyDescent="0.2">
      <c r="A34" s="8">
        <f t="shared" si="6"/>
        <v>27</v>
      </c>
      <c r="B34" s="18">
        <v>49099.040000000001</v>
      </c>
      <c r="C34" s="18">
        <f t="shared" si="0"/>
        <v>49099.040000000001</v>
      </c>
      <c r="D34" s="18">
        <f t="shared" si="1"/>
        <v>4091.5866666666666</v>
      </c>
      <c r="E34" s="19">
        <f t="shared" si="2"/>
        <v>24.847692307692309</v>
      </c>
      <c r="F34" s="19">
        <f t="shared" si="3"/>
        <v>12.423846153846155</v>
      </c>
      <c r="G34" s="19">
        <f t="shared" si="4"/>
        <v>4.9695384615384617</v>
      </c>
      <c r="H34" s="20">
        <f t="shared" si="5"/>
        <v>23.605307692307694</v>
      </c>
    </row>
    <row r="35" spans="1:8" x14ac:dyDescent="0.2">
      <c r="A35" s="8">
        <f t="shared" si="6"/>
        <v>28</v>
      </c>
      <c r="B35" s="18">
        <v>49169.53</v>
      </c>
      <c r="C35" s="18">
        <f t="shared" si="0"/>
        <v>49169.53</v>
      </c>
      <c r="D35" s="18">
        <f t="shared" si="1"/>
        <v>4097.4608333333335</v>
      </c>
      <c r="E35" s="19">
        <f t="shared" si="2"/>
        <v>24.883365384615384</v>
      </c>
      <c r="F35" s="19">
        <f t="shared" si="3"/>
        <v>12.441682692307692</v>
      </c>
      <c r="G35" s="19">
        <f t="shared" si="4"/>
        <v>4.9766730769230767</v>
      </c>
      <c r="H35" s="20">
        <f t="shared" si="5"/>
        <v>23.639197115384615</v>
      </c>
    </row>
    <row r="36" spans="1:8" x14ac:dyDescent="0.2">
      <c r="A36" s="8">
        <f t="shared" si="6"/>
        <v>29</v>
      </c>
      <c r="B36" s="18">
        <v>49234.81</v>
      </c>
      <c r="C36" s="18">
        <f t="shared" si="0"/>
        <v>49234.81</v>
      </c>
      <c r="D36" s="18">
        <f t="shared" si="1"/>
        <v>4102.9008333333331</v>
      </c>
      <c r="E36" s="19">
        <f t="shared" si="2"/>
        <v>24.916401821862348</v>
      </c>
      <c r="F36" s="19">
        <f t="shared" si="3"/>
        <v>12.458200910931174</v>
      </c>
      <c r="G36" s="19">
        <f t="shared" si="4"/>
        <v>4.9832803643724697</v>
      </c>
      <c r="H36" s="20">
        <f t="shared" si="5"/>
        <v>23.670581730769229</v>
      </c>
    </row>
    <row r="37" spans="1:8" x14ac:dyDescent="0.2">
      <c r="A37" s="8">
        <f t="shared" si="6"/>
        <v>30</v>
      </c>
      <c r="B37" s="18">
        <v>49295.32</v>
      </c>
      <c r="C37" s="18">
        <f t="shared" si="0"/>
        <v>49295.32</v>
      </c>
      <c r="D37" s="18">
        <f t="shared" si="1"/>
        <v>4107.9433333333336</v>
      </c>
      <c r="E37" s="19">
        <f t="shared" si="2"/>
        <v>24.947024291497975</v>
      </c>
      <c r="F37" s="19">
        <f t="shared" si="3"/>
        <v>12.473512145748987</v>
      </c>
      <c r="G37" s="19">
        <f t="shared" si="4"/>
        <v>4.9894048582995953</v>
      </c>
      <c r="H37" s="20">
        <f t="shared" si="5"/>
        <v>23.699673076923077</v>
      </c>
    </row>
    <row r="38" spans="1:8" x14ac:dyDescent="0.2">
      <c r="A38" s="8">
        <f t="shared" si="6"/>
        <v>31</v>
      </c>
      <c r="B38" s="18">
        <v>49351.32</v>
      </c>
      <c r="C38" s="18">
        <f t="shared" si="0"/>
        <v>49351.32</v>
      </c>
      <c r="D38" s="18">
        <f t="shared" si="1"/>
        <v>4112.6099999999997</v>
      </c>
      <c r="E38" s="19">
        <f t="shared" si="2"/>
        <v>24.975364372469635</v>
      </c>
      <c r="F38" s="19">
        <f t="shared" si="3"/>
        <v>12.487682186234817</v>
      </c>
      <c r="G38" s="19">
        <f t="shared" si="4"/>
        <v>4.9950728744939266</v>
      </c>
      <c r="H38" s="20">
        <f t="shared" si="5"/>
        <v>23.726596153846153</v>
      </c>
    </row>
    <row r="39" spans="1:8" x14ac:dyDescent="0.2">
      <c r="A39" s="8">
        <f t="shared" si="6"/>
        <v>32</v>
      </c>
      <c r="B39" s="18">
        <v>49403.199999999997</v>
      </c>
      <c r="C39" s="18">
        <f t="shared" si="0"/>
        <v>49403.199999999997</v>
      </c>
      <c r="D39" s="18">
        <f t="shared" si="1"/>
        <v>4116.9333333333334</v>
      </c>
      <c r="E39" s="19">
        <f t="shared" si="2"/>
        <v>25.001619433198378</v>
      </c>
      <c r="F39" s="19">
        <f t="shared" si="3"/>
        <v>12.500809716599189</v>
      </c>
      <c r="G39" s="19">
        <f t="shared" si="4"/>
        <v>5.0003238866396753</v>
      </c>
      <c r="H39" s="20">
        <f t="shared" si="5"/>
        <v>23.751538461538459</v>
      </c>
    </row>
    <row r="40" spans="1:8" x14ac:dyDescent="0.2">
      <c r="A40" s="8">
        <f t="shared" si="6"/>
        <v>33</v>
      </c>
      <c r="B40" s="18">
        <v>49451.22</v>
      </c>
      <c r="C40" s="18">
        <f t="shared" si="0"/>
        <v>49451.22</v>
      </c>
      <c r="D40" s="18">
        <f t="shared" si="1"/>
        <v>4120.9350000000004</v>
      </c>
      <c r="E40" s="19">
        <f t="shared" si="2"/>
        <v>25.025921052631581</v>
      </c>
      <c r="F40" s="19">
        <f t="shared" si="3"/>
        <v>12.512960526315791</v>
      </c>
      <c r="G40" s="19">
        <f t="shared" si="4"/>
        <v>5.0051842105263162</v>
      </c>
      <c r="H40" s="20">
        <f t="shared" si="5"/>
        <v>23.774625</v>
      </c>
    </row>
    <row r="41" spans="1:8" x14ac:dyDescent="0.2">
      <c r="A41" s="8">
        <f t="shared" si="6"/>
        <v>34</v>
      </c>
      <c r="B41" s="18">
        <v>49495.71</v>
      </c>
      <c r="C41" s="18">
        <f t="shared" si="0"/>
        <v>49495.71</v>
      </c>
      <c r="D41" s="18">
        <f t="shared" si="1"/>
        <v>4124.6424999999999</v>
      </c>
      <c r="E41" s="19">
        <f t="shared" si="2"/>
        <v>25.048436234817814</v>
      </c>
      <c r="F41" s="19">
        <f t="shared" si="3"/>
        <v>12.524218117408907</v>
      </c>
      <c r="G41" s="19">
        <f t="shared" si="4"/>
        <v>5.0096872469635629</v>
      </c>
      <c r="H41" s="20">
        <f t="shared" si="5"/>
        <v>23.796014423076922</v>
      </c>
    </row>
    <row r="42" spans="1:8" x14ac:dyDescent="0.2">
      <c r="A42" s="21">
        <f t="shared" si="6"/>
        <v>35</v>
      </c>
      <c r="B42" s="22">
        <v>49536.87</v>
      </c>
      <c r="C42" s="22">
        <f t="shared" si="0"/>
        <v>49536.87</v>
      </c>
      <c r="D42" s="22">
        <f t="shared" si="1"/>
        <v>4128.0725000000002</v>
      </c>
      <c r="E42" s="23">
        <f t="shared" si="2"/>
        <v>25.069266194331984</v>
      </c>
      <c r="F42" s="23">
        <f t="shared" si="3"/>
        <v>12.534633097165992</v>
      </c>
      <c r="G42" s="23">
        <f t="shared" si="4"/>
        <v>5.013853238866397</v>
      </c>
      <c r="H42" s="24">
        <f t="shared" si="5"/>
        <v>23.815802884615387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43</v>
      </c>
      <c r="B1" s="1" t="s">
        <v>55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33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26288.98</v>
      </c>
      <c r="C7" s="18">
        <f t="shared" ref="C7:C42" si="0">B7*$D$3</f>
        <v>26288.98</v>
      </c>
      <c r="D7" s="18">
        <f t="shared" ref="D7:D42" si="1">B7/12*$D$3</f>
        <v>2190.7483333333334</v>
      </c>
      <c r="E7" s="19">
        <f t="shared" ref="E7:E42" si="2">C7/1976</f>
        <v>13.30413967611336</v>
      </c>
      <c r="F7" s="19">
        <f>E7/2</f>
        <v>6.6520698380566801</v>
      </c>
      <c r="G7" s="19">
        <f>E7/5</f>
        <v>2.660827935222672</v>
      </c>
      <c r="H7" s="20">
        <f>C7/2080</f>
        <v>12.638932692307693</v>
      </c>
    </row>
    <row r="8" spans="1:8" x14ac:dyDescent="0.2">
      <c r="A8" s="8">
        <f>A7+1</f>
        <v>1</v>
      </c>
      <c r="B8" s="18">
        <v>26894.37</v>
      </c>
      <c r="C8" s="18">
        <f t="shared" si="0"/>
        <v>26894.37</v>
      </c>
      <c r="D8" s="18">
        <f t="shared" si="1"/>
        <v>2241.1974999999998</v>
      </c>
      <c r="E8" s="19">
        <f t="shared" si="2"/>
        <v>13.610511133603238</v>
      </c>
      <c r="F8" s="19">
        <f t="shared" ref="F8:F42" si="3">E8/2</f>
        <v>6.8052555668016188</v>
      </c>
      <c r="G8" s="19">
        <f t="shared" ref="G8:G42" si="4">E8/5</f>
        <v>2.7221022267206476</v>
      </c>
      <c r="H8" s="20">
        <f t="shared" ref="H8:H42" si="5">C8/2080</f>
        <v>12.929985576923077</v>
      </c>
    </row>
    <row r="9" spans="1:8" x14ac:dyDescent="0.2">
      <c r="A9" s="8">
        <f t="shared" ref="A9:A42" si="6">A8+1</f>
        <v>2</v>
      </c>
      <c r="B9" s="18">
        <v>27518.11</v>
      </c>
      <c r="C9" s="18">
        <f t="shared" si="0"/>
        <v>27518.11</v>
      </c>
      <c r="D9" s="18">
        <f t="shared" si="1"/>
        <v>2293.1758333333332</v>
      </c>
      <c r="E9" s="19">
        <f t="shared" si="2"/>
        <v>13.926169028340082</v>
      </c>
      <c r="F9" s="19">
        <f t="shared" si="3"/>
        <v>6.963084514170041</v>
      </c>
      <c r="G9" s="19">
        <f t="shared" si="4"/>
        <v>2.7852338056680166</v>
      </c>
      <c r="H9" s="20">
        <f t="shared" si="5"/>
        <v>13.229860576923077</v>
      </c>
    </row>
    <row r="10" spans="1:8" x14ac:dyDescent="0.2">
      <c r="A10" s="8">
        <f t="shared" si="6"/>
        <v>3</v>
      </c>
      <c r="B10" s="18">
        <v>28121.46</v>
      </c>
      <c r="C10" s="18">
        <f t="shared" si="0"/>
        <v>28121.46</v>
      </c>
      <c r="D10" s="18">
        <f t="shared" si="1"/>
        <v>2343.4549999999999</v>
      </c>
      <c r="E10" s="19">
        <f t="shared" si="2"/>
        <v>14.231508097165991</v>
      </c>
      <c r="F10" s="19">
        <f t="shared" si="3"/>
        <v>7.1157540485829953</v>
      </c>
      <c r="G10" s="19">
        <f t="shared" si="4"/>
        <v>2.846301619433198</v>
      </c>
      <c r="H10" s="20">
        <f t="shared" si="5"/>
        <v>13.519932692307691</v>
      </c>
    </row>
    <row r="11" spans="1:8" x14ac:dyDescent="0.2">
      <c r="A11" s="8">
        <f t="shared" si="6"/>
        <v>4</v>
      </c>
      <c r="B11" s="18">
        <v>28701.8</v>
      </c>
      <c r="C11" s="18">
        <f t="shared" si="0"/>
        <v>28701.8</v>
      </c>
      <c r="D11" s="18">
        <f t="shared" si="1"/>
        <v>2391.8166666666666</v>
      </c>
      <c r="E11" s="19">
        <f t="shared" si="2"/>
        <v>14.525202429149797</v>
      </c>
      <c r="F11" s="19">
        <f t="shared" si="3"/>
        <v>7.2626012145748984</v>
      </c>
      <c r="G11" s="19">
        <f t="shared" si="4"/>
        <v>2.9050404858299594</v>
      </c>
      <c r="H11" s="20">
        <f t="shared" si="5"/>
        <v>13.798942307692307</v>
      </c>
    </row>
    <row r="12" spans="1:8" x14ac:dyDescent="0.2">
      <c r="A12" s="8">
        <f t="shared" si="6"/>
        <v>5</v>
      </c>
      <c r="B12" s="18">
        <v>29022.83</v>
      </c>
      <c r="C12" s="18">
        <f t="shared" si="0"/>
        <v>29022.83</v>
      </c>
      <c r="D12" s="18">
        <f t="shared" si="1"/>
        <v>2418.5691666666667</v>
      </c>
      <c r="E12" s="19">
        <f t="shared" si="2"/>
        <v>14.687667004048583</v>
      </c>
      <c r="F12" s="19">
        <f t="shared" si="3"/>
        <v>7.3438335020242915</v>
      </c>
      <c r="G12" s="19">
        <f t="shared" si="4"/>
        <v>2.9375334008097167</v>
      </c>
      <c r="H12" s="20">
        <f t="shared" si="5"/>
        <v>13.953283653846155</v>
      </c>
    </row>
    <row r="13" spans="1:8" x14ac:dyDescent="0.2">
      <c r="A13" s="8">
        <f t="shared" si="6"/>
        <v>6</v>
      </c>
      <c r="B13" s="18">
        <v>29667</v>
      </c>
      <c r="C13" s="18">
        <f t="shared" si="0"/>
        <v>29667</v>
      </c>
      <c r="D13" s="18">
        <f t="shared" si="1"/>
        <v>2472.25</v>
      </c>
      <c r="E13" s="19">
        <f t="shared" si="2"/>
        <v>15.013663967611336</v>
      </c>
      <c r="F13" s="19">
        <f t="shared" si="3"/>
        <v>7.5068319838056681</v>
      </c>
      <c r="G13" s="19">
        <f t="shared" si="4"/>
        <v>3.0027327935222674</v>
      </c>
      <c r="H13" s="20">
        <f t="shared" si="5"/>
        <v>14.262980769230769</v>
      </c>
    </row>
    <row r="14" spans="1:8" x14ac:dyDescent="0.2">
      <c r="A14" s="8">
        <f t="shared" si="6"/>
        <v>7</v>
      </c>
      <c r="B14" s="18">
        <v>29950.38</v>
      </c>
      <c r="C14" s="18">
        <f t="shared" si="0"/>
        <v>29950.38</v>
      </c>
      <c r="D14" s="18">
        <f t="shared" si="1"/>
        <v>2495.8650000000002</v>
      </c>
      <c r="E14" s="19">
        <f t="shared" si="2"/>
        <v>15.157074898785426</v>
      </c>
      <c r="F14" s="19">
        <f t="shared" si="3"/>
        <v>7.5785374493927131</v>
      </c>
      <c r="G14" s="19">
        <f t="shared" si="4"/>
        <v>3.0314149797570851</v>
      </c>
      <c r="H14" s="20">
        <f t="shared" si="5"/>
        <v>14.399221153846154</v>
      </c>
    </row>
    <row r="15" spans="1:8" x14ac:dyDescent="0.2">
      <c r="A15" s="8">
        <f t="shared" si="6"/>
        <v>8</v>
      </c>
      <c r="B15" s="18">
        <v>30427.65</v>
      </c>
      <c r="C15" s="18">
        <f t="shared" si="0"/>
        <v>30427.65</v>
      </c>
      <c r="D15" s="18">
        <f t="shared" si="1"/>
        <v>2535.6375000000003</v>
      </c>
      <c r="E15" s="19">
        <f t="shared" si="2"/>
        <v>15.398608299595143</v>
      </c>
      <c r="F15" s="19">
        <f t="shared" si="3"/>
        <v>7.6993041497975714</v>
      </c>
      <c r="G15" s="19">
        <f t="shared" si="4"/>
        <v>3.0797216599190285</v>
      </c>
      <c r="H15" s="20">
        <f t="shared" si="5"/>
        <v>14.628677884615385</v>
      </c>
    </row>
    <row r="16" spans="1:8" x14ac:dyDescent="0.2">
      <c r="A16" s="8">
        <f t="shared" si="6"/>
        <v>9</v>
      </c>
      <c r="B16" s="18">
        <v>30673</v>
      </c>
      <c r="C16" s="18">
        <f t="shared" si="0"/>
        <v>30673</v>
      </c>
      <c r="D16" s="18">
        <f t="shared" si="1"/>
        <v>2556.0833333333335</v>
      </c>
      <c r="E16" s="19">
        <f t="shared" si="2"/>
        <v>15.522773279352228</v>
      </c>
      <c r="F16" s="19">
        <f t="shared" si="3"/>
        <v>7.7613866396761138</v>
      </c>
      <c r="G16" s="19">
        <f t="shared" si="4"/>
        <v>3.1045546558704453</v>
      </c>
      <c r="H16" s="20">
        <f t="shared" si="5"/>
        <v>14.746634615384615</v>
      </c>
    </row>
    <row r="17" spans="1:8" x14ac:dyDescent="0.2">
      <c r="A17" s="8">
        <f t="shared" si="6"/>
        <v>10</v>
      </c>
      <c r="B17" s="18">
        <v>31211.01</v>
      </c>
      <c r="C17" s="18">
        <f t="shared" si="0"/>
        <v>31211.01</v>
      </c>
      <c r="D17" s="18">
        <f t="shared" si="1"/>
        <v>2600.9175</v>
      </c>
      <c r="E17" s="19">
        <f t="shared" si="2"/>
        <v>15.795045546558704</v>
      </c>
      <c r="F17" s="19">
        <f t="shared" si="3"/>
        <v>7.897522773279352</v>
      </c>
      <c r="G17" s="19">
        <f t="shared" si="4"/>
        <v>3.1590091093117407</v>
      </c>
      <c r="H17" s="20">
        <f t="shared" si="5"/>
        <v>15.005293269230769</v>
      </c>
    </row>
    <row r="18" spans="1:8" x14ac:dyDescent="0.2">
      <c r="A18" s="8">
        <f t="shared" si="6"/>
        <v>11</v>
      </c>
      <c r="B18" s="18">
        <v>31429.22</v>
      </c>
      <c r="C18" s="18">
        <f t="shared" si="0"/>
        <v>31429.22</v>
      </c>
      <c r="D18" s="18">
        <f t="shared" si="1"/>
        <v>2619.1016666666669</v>
      </c>
      <c r="E18" s="19">
        <f t="shared" si="2"/>
        <v>15.905475708502024</v>
      </c>
      <c r="F18" s="19">
        <f t="shared" si="3"/>
        <v>7.9527378542510121</v>
      </c>
      <c r="G18" s="19">
        <f t="shared" si="4"/>
        <v>3.1810951417004047</v>
      </c>
      <c r="H18" s="20">
        <f t="shared" si="5"/>
        <v>15.110201923076923</v>
      </c>
    </row>
    <row r="19" spans="1:8" x14ac:dyDescent="0.2">
      <c r="A19" s="8">
        <f t="shared" si="6"/>
        <v>12</v>
      </c>
      <c r="B19" s="18">
        <v>31975.77</v>
      </c>
      <c r="C19" s="18">
        <f t="shared" si="0"/>
        <v>31975.77</v>
      </c>
      <c r="D19" s="18">
        <f t="shared" si="1"/>
        <v>2664.6475</v>
      </c>
      <c r="E19" s="19">
        <f t="shared" si="2"/>
        <v>16.18206983805668</v>
      </c>
      <c r="F19" s="19">
        <f t="shared" si="3"/>
        <v>8.0910349190283402</v>
      </c>
      <c r="G19" s="19">
        <f t="shared" si="4"/>
        <v>3.2364139676113362</v>
      </c>
      <c r="H19" s="20">
        <f t="shared" si="5"/>
        <v>15.372966346153847</v>
      </c>
    </row>
    <row r="20" spans="1:8" x14ac:dyDescent="0.2">
      <c r="A20" s="8">
        <f t="shared" si="6"/>
        <v>13</v>
      </c>
      <c r="B20" s="18">
        <v>32166.47</v>
      </c>
      <c r="C20" s="18">
        <f t="shared" si="0"/>
        <v>32166.47</v>
      </c>
      <c r="D20" s="18">
        <f t="shared" si="1"/>
        <v>2680.5391666666669</v>
      </c>
      <c r="E20" s="19">
        <f t="shared" si="2"/>
        <v>16.278577935222671</v>
      </c>
      <c r="F20" s="19">
        <f t="shared" si="3"/>
        <v>8.1392889676113356</v>
      </c>
      <c r="G20" s="19">
        <f t="shared" si="4"/>
        <v>3.2557155870445342</v>
      </c>
      <c r="H20" s="20">
        <f t="shared" si="5"/>
        <v>15.464649038461539</v>
      </c>
    </row>
    <row r="21" spans="1:8" x14ac:dyDescent="0.2">
      <c r="A21" s="8">
        <f t="shared" si="6"/>
        <v>14</v>
      </c>
      <c r="B21" s="18">
        <v>32522.240000000002</v>
      </c>
      <c r="C21" s="18">
        <f t="shared" si="0"/>
        <v>32522.240000000002</v>
      </c>
      <c r="D21" s="18">
        <f t="shared" si="1"/>
        <v>2710.186666666667</v>
      </c>
      <c r="E21" s="19">
        <f t="shared" si="2"/>
        <v>16.458623481781377</v>
      </c>
      <c r="F21" s="19">
        <f t="shared" si="3"/>
        <v>8.2293117408906884</v>
      </c>
      <c r="G21" s="19">
        <f t="shared" si="4"/>
        <v>3.2917246963562752</v>
      </c>
      <c r="H21" s="20">
        <f t="shared" si="5"/>
        <v>15.635692307692308</v>
      </c>
    </row>
    <row r="22" spans="1:8" x14ac:dyDescent="0.2">
      <c r="A22" s="8">
        <f t="shared" si="6"/>
        <v>15</v>
      </c>
      <c r="B22" s="18">
        <v>32684.79</v>
      </c>
      <c r="C22" s="18">
        <f t="shared" si="0"/>
        <v>32684.79</v>
      </c>
      <c r="D22" s="18">
        <f t="shared" si="1"/>
        <v>2723.7325000000001</v>
      </c>
      <c r="E22" s="19">
        <f t="shared" si="2"/>
        <v>16.540885627530365</v>
      </c>
      <c r="F22" s="19">
        <f t="shared" si="3"/>
        <v>8.2704428137651824</v>
      </c>
      <c r="G22" s="19">
        <f t="shared" si="4"/>
        <v>3.3081771255060728</v>
      </c>
      <c r="H22" s="20">
        <f t="shared" si="5"/>
        <v>15.713841346153847</v>
      </c>
    </row>
    <row r="23" spans="1:8" x14ac:dyDescent="0.2">
      <c r="A23" s="8">
        <f t="shared" si="6"/>
        <v>16</v>
      </c>
      <c r="B23" s="18">
        <v>33538.97</v>
      </c>
      <c r="C23" s="18">
        <f t="shared" si="0"/>
        <v>33538.97</v>
      </c>
      <c r="D23" s="18">
        <f t="shared" si="1"/>
        <v>2794.9141666666669</v>
      </c>
      <c r="E23" s="19">
        <f t="shared" si="2"/>
        <v>16.973162955465586</v>
      </c>
      <c r="F23" s="19">
        <f t="shared" si="3"/>
        <v>8.486581477732793</v>
      </c>
      <c r="G23" s="19">
        <f t="shared" si="4"/>
        <v>3.3946325910931172</v>
      </c>
      <c r="H23" s="20">
        <f t="shared" si="5"/>
        <v>16.124504807692308</v>
      </c>
    </row>
    <row r="24" spans="1:8" x14ac:dyDescent="0.2">
      <c r="A24" s="8">
        <f t="shared" si="6"/>
        <v>17</v>
      </c>
      <c r="B24" s="18">
        <v>33552.89</v>
      </c>
      <c r="C24" s="18">
        <f t="shared" si="0"/>
        <v>33552.89</v>
      </c>
      <c r="D24" s="18">
        <f t="shared" si="1"/>
        <v>2796.0741666666668</v>
      </c>
      <c r="E24" s="19">
        <f t="shared" si="2"/>
        <v>16.980207489878541</v>
      </c>
      <c r="F24" s="19">
        <f t="shared" si="3"/>
        <v>8.4901037449392707</v>
      </c>
      <c r="G24" s="19">
        <f t="shared" si="4"/>
        <v>3.3960414979757081</v>
      </c>
      <c r="H24" s="20">
        <f t="shared" si="5"/>
        <v>16.131197115384616</v>
      </c>
    </row>
    <row r="25" spans="1:8" x14ac:dyDescent="0.2">
      <c r="A25" s="8">
        <f t="shared" si="6"/>
        <v>18</v>
      </c>
      <c r="B25" s="18">
        <v>34833.07</v>
      </c>
      <c r="C25" s="18">
        <f t="shared" si="0"/>
        <v>34833.07</v>
      </c>
      <c r="D25" s="18">
        <f t="shared" si="1"/>
        <v>2902.7558333333332</v>
      </c>
      <c r="E25" s="19">
        <f t="shared" si="2"/>
        <v>17.628071862348179</v>
      </c>
      <c r="F25" s="19">
        <f t="shared" si="3"/>
        <v>8.8140359311740895</v>
      </c>
      <c r="G25" s="19">
        <f t="shared" si="4"/>
        <v>3.5256143724696356</v>
      </c>
      <c r="H25" s="20">
        <f t="shared" si="5"/>
        <v>16.746668269230771</v>
      </c>
    </row>
    <row r="26" spans="1:8" x14ac:dyDescent="0.2">
      <c r="A26" s="8">
        <f t="shared" si="6"/>
        <v>19</v>
      </c>
      <c r="B26" s="18">
        <v>34846.99</v>
      </c>
      <c r="C26" s="18">
        <f t="shared" si="0"/>
        <v>34846.99</v>
      </c>
      <c r="D26" s="18">
        <f t="shared" si="1"/>
        <v>2903.915833333333</v>
      </c>
      <c r="E26" s="19">
        <f t="shared" si="2"/>
        <v>17.635116396761134</v>
      </c>
      <c r="F26" s="19">
        <f t="shared" si="3"/>
        <v>8.8175581983805671</v>
      </c>
      <c r="G26" s="19">
        <f t="shared" si="4"/>
        <v>3.5270232793522269</v>
      </c>
      <c r="H26" s="20">
        <f t="shared" si="5"/>
        <v>16.753360576923075</v>
      </c>
    </row>
    <row r="27" spans="1:8" x14ac:dyDescent="0.2">
      <c r="A27" s="8">
        <f t="shared" si="6"/>
        <v>20</v>
      </c>
      <c r="B27" s="18">
        <v>36127.24</v>
      </c>
      <c r="C27" s="18">
        <f t="shared" si="0"/>
        <v>36127.24</v>
      </c>
      <c r="D27" s="18">
        <f t="shared" si="1"/>
        <v>3010.603333333333</v>
      </c>
      <c r="E27" s="19">
        <f t="shared" si="2"/>
        <v>18.283016194331982</v>
      </c>
      <c r="F27" s="19">
        <f t="shared" si="3"/>
        <v>9.1415080971659908</v>
      </c>
      <c r="G27" s="19">
        <f t="shared" si="4"/>
        <v>3.6566032388663965</v>
      </c>
      <c r="H27" s="20">
        <f t="shared" si="5"/>
        <v>17.368865384615383</v>
      </c>
    </row>
    <row r="28" spans="1:8" x14ac:dyDescent="0.2">
      <c r="A28" s="8">
        <f t="shared" si="6"/>
        <v>21</v>
      </c>
      <c r="B28" s="18">
        <v>36141.160000000003</v>
      </c>
      <c r="C28" s="18">
        <f t="shared" si="0"/>
        <v>36141.160000000003</v>
      </c>
      <c r="D28" s="18">
        <f t="shared" si="1"/>
        <v>3011.7633333333338</v>
      </c>
      <c r="E28" s="19">
        <f t="shared" si="2"/>
        <v>18.29006072874494</v>
      </c>
      <c r="F28" s="19">
        <f t="shared" si="3"/>
        <v>9.1450303643724702</v>
      </c>
      <c r="G28" s="19">
        <f t="shared" si="4"/>
        <v>3.6580121457489883</v>
      </c>
      <c r="H28" s="20">
        <f t="shared" si="5"/>
        <v>17.375557692307694</v>
      </c>
    </row>
    <row r="29" spans="1:8" x14ac:dyDescent="0.2">
      <c r="A29" s="8">
        <f t="shared" si="6"/>
        <v>22</v>
      </c>
      <c r="B29" s="18">
        <v>37421.35</v>
      </c>
      <c r="C29" s="18">
        <f t="shared" si="0"/>
        <v>37421.35</v>
      </c>
      <c r="D29" s="18">
        <f t="shared" si="1"/>
        <v>3118.4458333333332</v>
      </c>
      <c r="E29" s="19">
        <f t="shared" si="2"/>
        <v>18.937930161943321</v>
      </c>
      <c r="F29" s="19">
        <f t="shared" si="3"/>
        <v>9.4689650809716603</v>
      </c>
      <c r="G29" s="19">
        <f t="shared" si="4"/>
        <v>3.7875860323886643</v>
      </c>
      <c r="H29" s="20">
        <f t="shared" si="5"/>
        <v>17.991033653846152</v>
      </c>
    </row>
    <row r="30" spans="1:8" x14ac:dyDescent="0.2">
      <c r="A30" s="8">
        <f t="shared" si="6"/>
        <v>23</v>
      </c>
      <c r="B30" s="18">
        <v>38715.51</v>
      </c>
      <c r="C30" s="18">
        <f t="shared" si="0"/>
        <v>38715.51</v>
      </c>
      <c r="D30" s="18">
        <f t="shared" si="1"/>
        <v>3226.2925</v>
      </c>
      <c r="E30" s="19">
        <f t="shared" si="2"/>
        <v>19.592869433198381</v>
      </c>
      <c r="F30" s="19">
        <f t="shared" si="3"/>
        <v>9.7964347165991903</v>
      </c>
      <c r="G30" s="19">
        <f t="shared" si="4"/>
        <v>3.9185738866396762</v>
      </c>
      <c r="H30" s="20">
        <f t="shared" si="5"/>
        <v>18.613225961538461</v>
      </c>
    </row>
    <row r="31" spans="1:8" x14ac:dyDescent="0.2">
      <c r="A31" s="8">
        <f t="shared" si="6"/>
        <v>24</v>
      </c>
      <c r="B31" s="18">
        <v>39995.75</v>
      </c>
      <c r="C31" s="18">
        <f t="shared" si="0"/>
        <v>39995.75</v>
      </c>
      <c r="D31" s="18">
        <f t="shared" si="1"/>
        <v>3332.9791666666665</v>
      </c>
      <c r="E31" s="19">
        <f t="shared" si="2"/>
        <v>20.240764170040485</v>
      </c>
      <c r="F31" s="19">
        <f t="shared" si="3"/>
        <v>10.120382085020243</v>
      </c>
      <c r="G31" s="19">
        <f t="shared" si="4"/>
        <v>4.0481528340080972</v>
      </c>
      <c r="H31" s="20">
        <f t="shared" si="5"/>
        <v>19.228725961538462</v>
      </c>
    </row>
    <row r="32" spans="1:8" x14ac:dyDescent="0.2">
      <c r="A32" s="8">
        <f t="shared" si="6"/>
        <v>25</v>
      </c>
      <c r="B32" s="18">
        <v>40082.21</v>
      </c>
      <c r="C32" s="18">
        <f t="shared" si="0"/>
        <v>40082.21</v>
      </c>
      <c r="D32" s="18">
        <f t="shared" si="1"/>
        <v>3340.1841666666664</v>
      </c>
      <c r="E32" s="19">
        <f t="shared" si="2"/>
        <v>20.284519230769231</v>
      </c>
      <c r="F32" s="19">
        <f t="shared" si="3"/>
        <v>10.142259615384615</v>
      </c>
      <c r="G32" s="19">
        <f t="shared" si="4"/>
        <v>4.0569038461538458</v>
      </c>
      <c r="H32" s="20">
        <f t="shared" si="5"/>
        <v>19.27029326923077</v>
      </c>
    </row>
    <row r="33" spans="1:8" x14ac:dyDescent="0.2">
      <c r="A33" s="8">
        <f t="shared" si="6"/>
        <v>26</v>
      </c>
      <c r="B33" s="18">
        <v>40149.47</v>
      </c>
      <c r="C33" s="18">
        <f t="shared" si="0"/>
        <v>40149.47</v>
      </c>
      <c r="D33" s="18">
        <f t="shared" si="1"/>
        <v>3345.7891666666669</v>
      </c>
      <c r="E33" s="19">
        <f t="shared" si="2"/>
        <v>20.318557692307692</v>
      </c>
      <c r="F33" s="19">
        <f t="shared" si="3"/>
        <v>10.159278846153846</v>
      </c>
      <c r="G33" s="19">
        <f t="shared" si="4"/>
        <v>4.0637115384615381</v>
      </c>
      <c r="H33" s="20">
        <f t="shared" si="5"/>
        <v>19.302629807692309</v>
      </c>
    </row>
    <row r="34" spans="1:8" x14ac:dyDescent="0.2">
      <c r="A34" s="8">
        <f t="shared" si="6"/>
        <v>27</v>
      </c>
      <c r="B34" s="18">
        <v>40225.81</v>
      </c>
      <c r="C34" s="18">
        <f t="shared" si="0"/>
        <v>40225.81</v>
      </c>
      <c r="D34" s="18">
        <f t="shared" si="1"/>
        <v>3352.1508333333331</v>
      </c>
      <c r="E34" s="19">
        <f t="shared" si="2"/>
        <v>20.357191295546556</v>
      </c>
      <c r="F34" s="19">
        <f t="shared" si="3"/>
        <v>10.178595647773278</v>
      </c>
      <c r="G34" s="19">
        <f t="shared" si="4"/>
        <v>4.0714382591093115</v>
      </c>
      <c r="H34" s="20">
        <f t="shared" si="5"/>
        <v>19.339331730769231</v>
      </c>
    </row>
    <row r="35" spans="1:8" x14ac:dyDescent="0.2">
      <c r="A35" s="8">
        <f t="shared" si="6"/>
        <v>28</v>
      </c>
      <c r="B35" s="18">
        <v>40283.57</v>
      </c>
      <c r="C35" s="18">
        <f t="shared" si="0"/>
        <v>40283.57</v>
      </c>
      <c r="D35" s="18">
        <f t="shared" si="1"/>
        <v>3356.9641666666666</v>
      </c>
      <c r="E35" s="19">
        <f t="shared" si="2"/>
        <v>20.386422064777328</v>
      </c>
      <c r="F35" s="19">
        <f t="shared" si="3"/>
        <v>10.193211032388664</v>
      </c>
      <c r="G35" s="19">
        <f t="shared" si="4"/>
        <v>4.077284412955466</v>
      </c>
      <c r="H35" s="20">
        <f t="shared" si="5"/>
        <v>19.367100961538462</v>
      </c>
    </row>
    <row r="36" spans="1:8" x14ac:dyDescent="0.2">
      <c r="A36" s="8">
        <f t="shared" si="6"/>
        <v>29</v>
      </c>
      <c r="B36" s="18">
        <v>40337.040000000001</v>
      </c>
      <c r="C36" s="18">
        <f t="shared" si="0"/>
        <v>40337.040000000001</v>
      </c>
      <c r="D36" s="18">
        <f t="shared" si="1"/>
        <v>3361.42</v>
      </c>
      <c r="E36" s="19">
        <f t="shared" si="2"/>
        <v>20.413481781376518</v>
      </c>
      <c r="F36" s="19">
        <f t="shared" si="3"/>
        <v>10.206740890688259</v>
      </c>
      <c r="G36" s="19">
        <f t="shared" si="4"/>
        <v>4.0826963562753038</v>
      </c>
      <c r="H36" s="20">
        <f t="shared" si="5"/>
        <v>19.392807692307692</v>
      </c>
    </row>
    <row r="37" spans="1:8" x14ac:dyDescent="0.2">
      <c r="A37" s="8">
        <f t="shared" si="6"/>
        <v>30</v>
      </c>
      <c r="B37" s="18">
        <v>40386.620000000003</v>
      </c>
      <c r="C37" s="18">
        <f t="shared" si="0"/>
        <v>40386.620000000003</v>
      </c>
      <c r="D37" s="18">
        <f t="shared" si="1"/>
        <v>3365.5516666666667</v>
      </c>
      <c r="E37" s="19">
        <f t="shared" si="2"/>
        <v>20.438572874493929</v>
      </c>
      <c r="F37" s="19">
        <f t="shared" si="3"/>
        <v>10.219286437246964</v>
      </c>
      <c r="G37" s="19">
        <f t="shared" si="4"/>
        <v>4.0877145748987855</v>
      </c>
      <c r="H37" s="20">
        <f t="shared" si="5"/>
        <v>19.416644230769233</v>
      </c>
    </row>
    <row r="38" spans="1:8" x14ac:dyDescent="0.2">
      <c r="A38" s="8">
        <f t="shared" si="6"/>
        <v>31</v>
      </c>
      <c r="B38" s="18">
        <v>40432.5</v>
      </c>
      <c r="C38" s="18">
        <f t="shared" si="0"/>
        <v>40432.5</v>
      </c>
      <c r="D38" s="18">
        <f t="shared" si="1"/>
        <v>3369.375</v>
      </c>
      <c r="E38" s="19">
        <f t="shared" si="2"/>
        <v>20.461791497975707</v>
      </c>
      <c r="F38" s="19">
        <f t="shared" si="3"/>
        <v>10.230895748987853</v>
      </c>
      <c r="G38" s="19">
        <f t="shared" si="4"/>
        <v>4.0923582995951415</v>
      </c>
      <c r="H38" s="20">
        <f t="shared" si="5"/>
        <v>19.438701923076923</v>
      </c>
    </row>
    <row r="39" spans="1:8" x14ac:dyDescent="0.2">
      <c r="A39" s="8">
        <f t="shared" si="6"/>
        <v>32</v>
      </c>
      <c r="B39" s="18">
        <v>40475.01</v>
      </c>
      <c r="C39" s="18">
        <f t="shared" si="0"/>
        <v>40475.01</v>
      </c>
      <c r="D39" s="18">
        <f t="shared" si="1"/>
        <v>3372.9175</v>
      </c>
      <c r="E39" s="19">
        <f t="shared" si="2"/>
        <v>20.483304655870448</v>
      </c>
      <c r="F39" s="19">
        <f t="shared" si="3"/>
        <v>10.241652327935224</v>
      </c>
      <c r="G39" s="19">
        <f t="shared" si="4"/>
        <v>4.0966609311740898</v>
      </c>
      <c r="H39" s="20">
        <f t="shared" si="5"/>
        <v>19.459139423076923</v>
      </c>
    </row>
    <row r="40" spans="1:8" x14ac:dyDescent="0.2">
      <c r="A40" s="8">
        <f t="shared" si="6"/>
        <v>33</v>
      </c>
      <c r="B40" s="18">
        <v>40514.35</v>
      </c>
      <c r="C40" s="18">
        <f t="shared" si="0"/>
        <v>40514.35</v>
      </c>
      <c r="D40" s="18">
        <f t="shared" si="1"/>
        <v>3376.1958333333332</v>
      </c>
      <c r="E40" s="19">
        <f t="shared" si="2"/>
        <v>20.503213562753036</v>
      </c>
      <c r="F40" s="19">
        <f t="shared" si="3"/>
        <v>10.251606781376518</v>
      </c>
      <c r="G40" s="19">
        <f t="shared" si="4"/>
        <v>4.1006427125506075</v>
      </c>
      <c r="H40" s="20">
        <f t="shared" si="5"/>
        <v>19.478052884615384</v>
      </c>
    </row>
    <row r="41" spans="1:8" x14ac:dyDescent="0.2">
      <c r="A41" s="8">
        <f t="shared" si="6"/>
        <v>34</v>
      </c>
      <c r="B41" s="18">
        <v>40550.800000000003</v>
      </c>
      <c r="C41" s="18">
        <f t="shared" si="0"/>
        <v>40550.800000000003</v>
      </c>
      <c r="D41" s="18">
        <f t="shared" si="1"/>
        <v>3379.2333333333336</v>
      </c>
      <c r="E41" s="19">
        <f t="shared" si="2"/>
        <v>20.521659919028341</v>
      </c>
      <c r="F41" s="19">
        <f t="shared" si="3"/>
        <v>10.260829959514171</v>
      </c>
      <c r="G41" s="19">
        <f t="shared" si="4"/>
        <v>4.1043319838056682</v>
      </c>
      <c r="H41" s="20">
        <f t="shared" si="5"/>
        <v>19.495576923076925</v>
      </c>
    </row>
    <row r="42" spans="1:8" x14ac:dyDescent="0.2">
      <c r="A42" s="21">
        <f t="shared" si="6"/>
        <v>35</v>
      </c>
      <c r="B42" s="22">
        <v>40584.519999999997</v>
      </c>
      <c r="C42" s="22">
        <f t="shared" si="0"/>
        <v>40584.519999999997</v>
      </c>
      <c r="D42" s="22">
        <f t="shared" si="1"/>
        <v>3382.0433333333331</v>
      </c>
      <c r="E42" s="23">
        <f t="shared" si="2"/>
        <v>20.538724696356272</v>
      </c>
      <c r="F42" s="23">
        <f t="shared" si="3"/>
        <v>10.269362348178136</v>
      </c>
      <c r="G42" s="23">
        <f t="shared" si="4"/>
        <v>4.1077449392712548</v>
      </c>
      <c r="H42" s="24">
        <f t="shared" si="5"/>
        <v>19.511788461538458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16</v>
      </c>
      <c r="B1" s="1" t="s">
        <v>54</v>
      </c>
    </row>
    <row r="2" spans="1:8" x14ac:dyDescent="0.2">
      <c r="A2" s="4"/>
      <c r="D2" s="3">
        <f>Inhoud!B4</f>
        <v>44317</v>
      </c>
    </row>
    <row r="3" spans="1:8" ht="15" x14ac:dyDescent="0.25">
      <c r="A3" s="1"/>
      <c r="B3" s="1"/>
      <c r="C3" s="5" t="s">
        <v>1</v>
      </c>
      <c r="D3" s="37">
        <f>Inhoud!B6</f>
        <v>1</v>
      </c>
    </row>
    <row r="4" spans="1:8" x14ac:dyDescent="0.2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2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2">
      <c r="A6" s="12"/>
      <c r="B6" s="27" t="s">
        <v>68</v>
      </c>
      <c r="C6" s="13">
        <f>D2</f>
        <v>44317</v>
      </c>
      <c r="D6" s="13">
        <f>C6</f>
        <v>44317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26713.74</v>
      </c>
      <c r="C7" s="18">
        <f t="shared" ref="C7:C42" si="0">B7*$D$3</f>
        <v>26713.74</v>
      </c>
      <c r="D7" s="18">
        <f t="shared" ref="D7:D42" si="1">B7/12*$D$3</f>
        <v>2226.145</v>
      </c>
      <c r="E7" s="19">
        <f t="shared" ref="E7:E42" si="2">C7/1976</f>
        <v>13.519099190283402</v>
      </c>
      <c r="F7" s="19">
        <f>E7/2</f>
        <v>6.7595495951417011</v>
      </c>
      <c r="G7" s="19">
        <f>E7/5</f>
        <v>2.7038198380566802</v>
      </c>
      <c r="H7" s="20">
        <f>C7/2080</f>
        <v>12.843144230769232</v>
      </c>
    </row>
    <row r="8" spans="1:8" x14ac:dyDescent="0.2">
      <c r="A8" s="8">
        <f>A7+1</f>
        <v>1</v>
      </c>
      <c r="B8" s="18">
        <v>27240.69</v>
      </c>
      <c r="C8" s="18">
        <f t="shared" si="0"/>
        <v>27240.69</v>
      </c>
      <c r="D8" s="18">
        <f t="shared" si="1"/>
        <v>2270.0574999999999</v>
      </c>
      <c r="E8" s="19">
        <f t="shared" si="2"/>
        <v>13.785774291497974</v>
      </c>
      <c r="F8" s="19">
        <f t="shared" ref="F8:F42" si="3">E8/2</f>
        <v>6.8928871457489871</v>
      </c>
      <c r="G8" s="19">
        <f t="shared" ref="G8:G42" si="4">E8/5</f>
        <v>2.7571548582995948</v>
      </c>
      <c r="H8" s="20">
        <f t="shared" ref="H8:H42" si="5">C8/2080</f>
        <v>13.096485576923076</v>
      </c>
    </row>
    <row r="9" spans="1:8" x14ac:dyDescent="0.2">
      <c r="A9" s="8">
        <f t="shared" ref="A9:A42" si="6">A8+1</f>
        <v>2</v>
      </c>
      <c r="B9" s="18">
        <v>27762.01</v>
      </c>
      <c r="C9" s="18">
        <f t="shared" si="0"/>
        <v>27762.01</v>
      </c>
      <c r="D9" s="18">
        <f t="shared" si="1"/>
        <v>2313.500833333333</v>
      </c>
      <c r="E9" s="19">
        <f t="shared" si="2"/>
        <v>14.049600202429149</v>
      </c>
      <c r="F9" s="19">
        <f t="shared" si="3"/>
        <v>7.0248001012145744</v>
      </c>
      <c r="G9" s="19">
        <f t="shared" si="4"/>
        <v>2.8099200404858298</v>
      </c>
      <c r="H9" s="20">
        <f t="shared" si="5"/>
        <v>13.347120192307692</v>
      </c>
    </row>
    <row r="10" spans="1:8" x14ac:dyDescent="0.2">
      <c r="A10" s="8">
        <f t="shared" si="6"/>
        <v>3</v>
      </c>
      <c r="B10" s="18">
        <v>28373.79</v>
      </c>
      <c r="C10" s="18">
        <f t="shared" si="0"/>
        <v>28373.79</v>
      </c>
      <c r="D10" s="18">
        <f t="shared" si="1"/>
        <v>2364.4825000000001</v>
      </c>
      <c r="E10" s="19">
        <f t="shared" si="2"/>
        <v>14.359205465587046</v>
      </c>
      <c r="F10" s="19">
        <f t="shared" si="3"/>
        <v>7.1796027327935228</v>
      </c>
      <c r="G10" s="19">
        <f t="shared" si="4"/>
        <v>2.8718410931174092</v>
      </c>
      <c r="H10" s="20">
        <f t="shared" si="5"/>
        <v>13.641245192307693</v>
      </c>
    </row>
    <row r="11" spans="1:8" x14ac:dyDescent="0.2">
      <c r="A11" s="8">
        <f t="shared" si="6"/>
        <v>4</v>
      </c>
      <c r="B11" s="18">
        <v>28963.119999999999</v>
      </c>
      <c r="C11" s="18">
        <f t="shared" si="0"/>
        <v>28963.119999999999</v>
      </c>
      <c r="D11" s="18">
        <f t="shared" si="1"/>
        <v>2413.5933333333332</v>
      </c>
      <c r="E11" s="19">
        <f t="shared" si="2"/>
        <v>14.65744939271255</v>
      </c>
      <c r="F11" s="19">
        <f t="shared" si="3"/>
        <v>7.3287246963562751</v>
      </c>
      <c r="G11" s="19">
        <f t="shared" si="4"/>
        <v>2.9314898785425099</v>
      </c>
      <c r="H11" s="20">
        <f t="shared" si="5"/>
        <v>13.924576923076923</v>
      </c>
    </row>
    <row r="12" spans="1:8" x14ac:dyDescent="0.2">
      <c r="A12" s="8">
        <f t="shared" si="6"/>
        <v>5</v>
      </c>
      <c r="B12" s="18">
        <v>29281.91</v>
      </c>
      <c r="C12" s="18">
        <f t="shared" si="0"/>
        <v>29281.91</v>
      </c>
      <c r="D12" s="18">
        <f t="shared" si="1"/>
        <v>2440.1591666666668</v>
      </c>
      <c r="E12" s="19">
        <f t="shared" si="2"/>
        <v>14.81878036437247</v>
      </c>
      <c r="F12" s="19">
        <f t="shared" si="3"/>
        <v>7.4093901821862351</v>
      </c>
      <c r="G12" s="19">
        <f t="shared" si="4"/>
        <v>2.9637560728744941</v>
      </c>
      <c r="H12" s="20">
        <f t="shared" si="5"/>
        <v>14.077841346153846</v>
      </c>
    </row>
    <row r="13" spans="1:8" x14ac:dyDescent="0.2">
      <c r="A13" s="8">
        <f t="shared" si="6"/>
        <v>6</v>
      </c>
      <c r="B13" s="18">
        <v>29886.05</v>
      </c>
      <c r="C13" s="18">
        <f t="shared" si="0"/>
        <v>29886.05</v>
      </c>
      <c r="D13" s="18">
        <f t="shared" si="1"/>
        <v>2490.5041666666666</v>
      </c>
      <c r="E13" s="19">
        <f t="shared" si="2"/>
        <v>15.124519230769231</v>
      </c>
      <c r="F13" s="19">
        <f t="shared" si="3"/>
        <v>7.5622596153846153</v>
      </c>
      <c r="G13" s="19">
        <f t="shared" si="4"/>
        <v>3.0249038461538462</v>
      </c>
      <c r="H13" s="20">
        <f t="shared" si="5"/>
        <v>14.368293269230769</v>
      </c>
    </row>
    <row r="14" spans="1:8" x14ac:dyDescent="0.2">
      <c r="A14" s="8">
        <f t="shared" si="6"/>
        <v>7</v>
      </c>
      <c r="B14" s="18">
        <v>30165.66</v>
      </c>
      <c r="C14" s="18">
        <f t="shared" si="0"/>
        <v>30165.66</v>
      </c>
      <c r="D14" s="18">
        <f t="shared" si="1"/>
        <v>2513.8049999999998</v>
      </c>
      <c r="E14" s="19">
        <f t="shared" si="2"/>
        <v>15.266022267206477</v>
      </c>
      <c r="F14" s="19">
        <f t="shared" si="3"/>
        <v>7.6330111336032385</v>
      </c>
      <c r="G14" s="19">
        <f t="shared" si="4"/>
        <v>3.0532044534412952</v>
      </c>
      <c r="H14" s="20">
        <f t="shared" si="5"/>
        <v>14.502721153846153</v>
      </c>
    </row>
    <row r="15" spans="1:8" x14ac:dyDescent="0.2">
      <c r="A15" s="8">
        <f t="shared" si="6"/>
        <v>8</v>
      </c>
      <c r="B15" s="18">
        <v>30670.12</v>
      </c>
      <c r="C15" s="18">
        <f t="shared" si="0"/>
        <v>30670.12</v>
      </c>
      <c r="D15" s="18">
        <f t="shared" si="1"/>
        <v>2555.8433333333332</v>
      </c>
      <c r="E15" s="19">
        <f t="shared" si="2"/>
        <v>15.521315789473684</v>
      </c>
      <c r="F15" s="19">
        <f t="shared" si="3"/>
        <v>7.7606578947368421</v>
      </c>
      <c r="G15" s="19">
        <f t="shared" si="4"/>
        <v>3.1042631578947368</v>
      </c>
      <c r="H15" s="20">
        <f t="shared" si="5"/>
        <v>14.745249999999999</v>
      </c>
    </row>
    <row r="16" spans="1:8" x14ac:dyDescent="0.2">
      <c r="A16" s="8">
        <f t="shared" si="6"/>
        <v>9</v>
      </c>
      <c r="B16" s="18">
        <v>30919.360000000001</v>
      </c>
      <c r="C16" s="18">
        <f t="shared" si="0"/>
        <v>30919.360000000001</v>
      </c>
      <c r="D16" s="18">
        <f t="shared" si="1"/>
        <v>2576.6133333333332</v>
      </c>
      <c r="E16" s="19">
        <f t="shared" si="2"/>
        <v>15.64744939271255</v>
      </c>
      <c r="F16" s="19">
        <f t="shared" si="3"/>
        <v>7.8237246963562752</v>
      </c>
      <c r="G16" s="19">
        <f t="shared" si="4"/>
        <v>3.1294898785425103</v>
      </c>
      <c r="H16" s="20">
        <f t="shared" si="5"/>
        <v>14.865076923076924</v>
      </c>
    </row>
    <row r="17" spans="1:8" x14ac:dyDescent="0.2">
      <c r="A17" s="8">
        <f t="shared" si="6"/>
        <v>10</v>
      </c>
      <c r="B17" s="18">
        <v>31507.89</v>
      </c>
      <c r="C17" s="18">
        <f t="shared" si="0"/>
        <v>31507.89</v>
      </c>
      <c r="D17" s="18">
        <f t="shared" si="1"/>
        <v>2625.6574999999998</v>
      </c>
      <c r="E17" s="19">
        <f t="shared" si="2"/>
        <v>15.94528846153846</v>
      </c>
      <c r="F17" s="19">
        <f t="shared" si="3"/>
        <v>7.9726442307692302</v>
      </c>
      <c r="G17" s="19">
        <f t="shared" si="4"/>
        <v>3.1890576923076921</v>
      </c>
      <c r="H17" s="20">
        <f t="shared" si="5"/>
        <v>15.148024038461537</v>
      </c>
    </row>
    <row r="18" spans="1:8" x14ac:dyDescent="0.2">
      <c r="A18" s="8">
        <f t="shared" si="6"/>
        <v>11</v>
      </c>
      <c r="B18" s="18">
        <v>31726.240000000002</v>
      </c>
      <c r="C18" s="18">
        <f t="shared" si="0"/>
        <v>31726.240000000002</v>
      </c>
      <c r="D18" s="18">
        <f t="shared" si="1"/>
        <v>2643.8533333333335</v>
      </c>
      <c r="E18" s="19">
        <f t="shared" si="2"/>
        <v>16.055789473684211</v>
      </c>
      <c r="F18" s="19">
        <f t="shared" si="3"/>
        <v>8.0278947368421054</v>
      </c>
      <c r="G18" s="19">
        <f t="shared" si="4"/>
        <v>3.211157894736842</v>
      </c>
      <c r="H18" s="20">
        <f t="shared" si="5"/>
        <v>15.253</v>
      </c>
    </row>
    <row r="19" spans="1:8" x14ac:dyDescent="0.2">
      <c r="A19" s="8">
        <f t="shared" si="6"/>
        <v>12</v>
      </c>
      <c r="B19" s="18">
        <v>32273.3</v>
      </c>
      <c r="C19" s="18">
        <f t="shared" si="0"/>
        <v>32273.3</v>
      </c>
      <c r="D19" s="18">
        <f t="shared" si="1"/>
        <v>2689.4416666666666</v>
      </c>
      <c r="E19" s="19">
        <f t="shared" si="2"/>
        <v>16.332641700404857</v>
      </c>
      <c r="F19" s="19">
        <f t="shared" si="3"/>
        <v>8.1663208502024283</v>
      </c>
      <c r="G19" s="19">
        <f t="shared" si="4"/>
        <v>3.2665283400809715</v>
      </c>
      <c r="H19" s="20">
        <f t="shared" si="5"/>
        <v>15.516009615384615</v>
      </c>
    </row>
    <row r="20" spans="1:8" x14ac:dyDescent="0.2">
      <c r="A20" s="8">
        <f t="shared" si="6"/>
        <v>13</v>
      </c>
      <c r="B20" s="18">
        <v>32348</v>
      </c>
      <c r="C20" s="18">
        <f t="shared" si="0"/>
        <v>32348</v>
      </c>
      <c r="D20" s="18">
        <f t="shared" si="1"/>
        <v>2695.6666666666665</v>
      </c>
      <c r="E20" s="19">
        <f t="shared" si="2"/>
        <v>16.370445344129553</v>
      </c>
      <c r="F20" s="19">
        <f t="shared" si="3"/>
        <v>8.1852226720647767</v>
      </c>
      <c r="G20" s="19">
        <f t="shared" si="4"/>
        <v>3.2740890688259108</v>
      </c>
      <c r="H20" s="20">
        <f t="shared" si="5"/>
        <v>15.551923076923076</v>
      </c>
    </row>
    <row r="21" spans="1:8" x14ac:dyDescent="0.2">
      <c r="A21" s="8">
        <f t="shared" si="6"/>
        <v>14</v>
      </c>
      <c r="B21" s="18">
        <v>33438.58</v>
      </c>
      <c r="C21" s="18">
        <f t="shared" si="0"/>
        <v>33438.58</v>
      </c>
      <c r="D21" s="18">
        <f t="shared" si="1"/>
        <v>2786.5483333333336</v>
      </c>
      <c r="E21" s="19">
        <f t="shared" si="2"/>
        <v>16.922358299595142</v>
      </c>
      <c r="F21" s="19">
        <f t="shared" si="3"/>
        <v>8.4611791497975712</v>
      </c>
      <c r="G21" s="19">
        <f t="shared" si="4"/>
        <v>3.3844716599190283</v>
      </c>
      <c r="H21" s="20">
        <f t="shared" si="5"/>
        <v>16.076240384615385</v>
      </c>
    </row>
    <row r="22" spans="1:8" x14ac:dyDescent="0.2">
      <c r="A22" s="8">
        <f t="shared" si="6"/>
        <v>15</v>
      </c>
      <c r="B22" s="18">
        <v>33453.019999999997</v>
      </c>
      <c r="C22" s="18">
        <f t="shared" si="0"/>
        <v>33453.019999999997</v>
      </c>
      <c r="D22" s="18">
        <f t="shared" si="1"/>
        <v>2787.7516666666666</v>
      </c>
      <c r="E22" s="19">
        <f t="shared" si="2"/>
        <v>16.929665991902834</v>
      </c>
      <c r="F22" s="19">
        <f t="shared" si="3"/>
        <v>8.4648329959514168</v>
      </c>
      <c r="G22" s="19">
        <f t="shared" si="4"/>
        <v>3.3859331983805667</v>
      </c>
      <c r="H22" s="20">
        <f t="shared" si="5"/>
        <v>16.083182692307691</v>
      </c>
    </row>
    <row r="23" spans="1:8" x14ac:dyDescent="0.2">
      <c r="A23" s="8">
        <f t="shared" si="6"/>
        <v>16</v>
      </c>
      <c r="B23" s="18">
        <v>34780.660000000003</v>
      </c>
      <c r="C23" s="18">
        <f t="shared" si="0"/>
        <v>34780.660000000003</v>
      </c>
      <c r="D23" s="18">
        <f t="shared" si="1"/>
        <v>2898.3883333333338</v>
      </c>
      <c r="E23" s="19">
        <f t="shared" si="2"/>
        <v>17.601548582995953</v>
      </c>
      <c r="F23" s="19">
        <f t="shared" si="3"/>
        <v>8.8007742914979765</v>
      </c>
      <c r="G23" s="19">
        <f t="shared" si="4"/>
        <v>3.5203097165991908</v>
      </c>
      <c r="H23" s="20">
        <f t="shared" si="5"/>
        <v>16.721471153846156</v>
      </c>
    </row>
    <row r="24" spans="1:8" x14ac:dyDescent="0.2">
      <c r="A24" s="8">
        <f t="shared" si="6"/>
        <v>17</v>
      </c>
      <c r="B24" s="18">
        <v>34795.07</v>
      </c>
      <c r="C24" s="18">
        <f t="shared" si="0"/>
        <v>34795.07</v>
      </c>
      <c r="D24" s="18">
        <f t="shared" si="1"/>
        <v>2899.5891666666666</v>
      </c>
      <c r="E24" s="19">
        <f t="shared" si="2"/>
        <v>17.608841093117409</v>
      </c>
      <c r="F24" s="19">
        <f t="shared" si="3"/>
        <v>8.8044205465587044</v>
      </c>
      <c r="G24" s="19">
        <f t="shared" si="4"/>
        <v>3.5217682186234818</v>
      </c>
      <c r="H24" s="20">
        <f t="shared" si="5"/>
        <v>16.728399038461539</v>
      </c>
    </row>
    <row r="25" spans="1:8" x14ac:dyDescent="0.2">
      <c r="A25" s="8">
        <f t="shared" si="6"/>
        <v>18</v>
      </c>
      <c r="B25" s="18">
        <v>36122.71</v>
      </c>
      <c r="C25" s="18">
        <f t="shared" si="0"/>
        <v>36122.71</v>
      </c>
      <c r="D25" s="18">
        <f t="shared" si="1"/>
        <v>3010.2258333333334</v>
      </c>
      <c r="E25" s="19">
        <f t="shared" si="2"/>
        <v>18.280723684210525</v>
      </c>
      <c r="F25" s="19">
        <f t="shared" si="3"/>
        <v>9.1403618421052624</v>
      </c>
      <c r="G25" s="19">
        <f t="shared" si="4"/>
        <v>3.6561447368421049</v>
      </c>
      <c r="H25" s="20">
        <f t="shared" si="5"/>
        <v>17.366687500000001</v>
      </c>
    </row>
    <row r="26" spans="1:8" x14ac:dyDescent="0.2">
      <c r="A26" s="8">
        <f t="shared" si="6"/>
        <v>19</v>
      </c>
      <c r="B26" s="18">
        <v>36137.160000000003</v>
      </c>
      <c r="C26" s="18">
        <f t="shared" si="0"/>
        <v>36137.160000000003</v>
      </c>
      <c r="D26" s="18">
        <f t="shared" si="1"/>
        <v>3011.4300000000003</v>
      </c>
      <c r="E26" s="19">
        <f t="shared" si="2"/>
        <v>18.288036437246966</v>
      </c>
      <c r="F26" s="19">
        <f t="shared" si="3"/>
        <v>9.1440182186234829</v>
      </c>
      <c r="G26" s="19">
        <f t="shared" si="4"/>
        <v>3.6576072874493932</v>
      </c>
      <c r="H26" s="20">
        <f t="shared" si="5"/>
        <v>17.373634615384617</v>
      </c>
    </row>
    <row r="27" spans="1:8" x14ac:dyDescent="0.2">
      <c r="A27" s="8">
        <f t="shared" si="6"/>
        <v>20</v>
      </c>
      <c r="B27" s="18">
        <v>37464.81</v>
      </c>
      <c r="C27" s="18">
        <f t="shared" si="0"/>
        <v>37464.81</v>
      </c>
      <c r="D27" s="18">
        <f t="shared" si="1"/>
        <v>3122.0674999999997</v>
      </c>
      <c r="E27" s="19">
        <f t="shared" si="2"/>
        <v>18.959924089068824</v>
      </c>
      <c r="F27" s="19">
        <f t="shared" si="3"/>
        <v>9.4799620445344122</v>
      </c>
      <c r="G27" s="19">
        <f t="shared" si="4"/>
        <v>3.791984817813765</v>
      </c>
      <c r="H27" s="20">
        <f t="shared" si="5"/>
        <v>18.011927884615382</v>
      </c>
    </row>
    <row r="28" spans="1:8" x14ac:dyDescent="0.2">
      <c r="A28" s="8">
        <f t="shared" si="6"/>
        <v>21</v>
      </c>
      <c r="B28" s="18">
        <v>37479.199999999997</v>
      </c>
      <c r="C28" s="18">
        <f t="shared" si="0"/>
        <v>37479.199999999997</v>
      </c>
      <c r="D28" s="18">
        <f t="shared" si="1"/>
        <v>3123.2666666666664</v>
      </c>
      <c r="E28" s="19">
        <f t="shared" si="2"/>
        <v>18.967206477732791</v>
      </c>
      <c r="F28" s="19">
        <f t="shared" si="3"/>
        <v>9.4836032388663956</v>
      </c>
      <c r="G28" s="19">
        <f t="shared" si="4"/>
        <v>3.7934412955465584</v>
      </c>
      <c r="H28" s="20">
        <f t="shared" si="5"/>
        <v>18.018846153846152</v>
      </c>
    </row>
    <row r="29" spans="1:8" x14ac:dyDescent="0.2">
      <c r="A29" s="8">
        <f t="shared" si="6"/>
        <v>22</v>
      </c>
      <c r="B29" s="18">
        <v>38806.86</v>
      </c>
      <c r="C29" s="18">
        <f t="shared" si="0"/>
        <v>38806.86</v>
      </c>
      <c r="D29" s="18">
        <f t="shared" si="1"/>
        <v>3233.9050000000002</v>
      </c>
      <c r="E29" s="19">
        <f t="shared" si="2"/>
        <v>19.6390991902834</v>
      </c>
      <c r="F29" s="19">
        <f t="shared" si="3"/>
        <v>9.8195495951416998</v>
      </c>
      <c r="G29" s="19">
        <f t="shared" si="4"/>
        <v>3.92781983805668</v>
      </c>
      <c r="H29" s="20">
        <f t="shared" si="5"/>
        <v>18.65714423076923</v>
      </c>
    </row>
    <row r="30" spans="1:8" x14ac:dyDescent="0.2">
      <c r="A30" s="8">
        <f t="shared" si="6"/>
        <v>23</v>
      </c>
      <c r="B30" s="18">
        <v>40148.94</v>
      </c>
      <c r="C30" s="18">
        <f t="shared" si="0"/>
        <v>40148.94</v>
      </c>
      <c r="D30" s="18">
        <f t="shared" si="1"/>
        <v>3345.7450000000003</v>
      </c>
      <c r="E30" s="19">
        <f t="shared" si="2"/>
        <v>20.31828947368421</v>
      </c>
      <c r="F30" s="19">
        <f t="shared" si="3"/>
        <v>10.159144736842105</v>
      </c>
      <c r="G30" s="19">
        <f t="shared" si="4"/>
        <v>4.063657894736842</v>
      </c>
      <c r="H30" s="20">
        <f t="shared" si="5"/>
        <v>19.302375000000001</v>
      </c>
    </row>
    <row r="31" spans="1:8" x14ac:dyDescent="0.2">
      <c r="A31" s="8">
        <f t="shared" si="6"/>
        <v>24</v>
      </c>
      <c r="B31" s="18">
        <v>41476.6</v>
      </c>
      <c r="C31" s="18">
        <f t="shared" si="0"/>
        <v>41476.6</v>
      </c>
      <c r="D31" s="18">
        <f t="shared" si="1"/>
        <v>3456.3833333333332</v>
      </c>
      <c r="E31" s="19">
        <f t="shared" si="2"/>
        <v>20.990182186234819</v>
      </c>
      <c r="F31" s="19">
        <f t="shared" si="3"/>
        <v>10.495091093117409</v>
      </c>
      <c r="G31" s="19">
        <f t="shared" si="4"/>
        <v>4.1980364372469641</v>
      </c>
      <c r="H31" s="20">
        <f t="shared" si="5"/>
        <v>19.940673076923076</v>
      </c>
    </row>
    <row r="32" spans="1:8" x14ac:dyDescent="0.2">
      <c r="A32" s="8">
        <f t="shared" si="6"/>
        <v>25</v>
      </c>
      <c r="B32" s="18">
        <v>41566.269999999997</v>
      </c>
      <c r="C32" s="18">
        <f t="shared" si="0"/>
        <v>41566.269999999997</v>
      </c>
      <c r="D32" s="18">
        <f t="shared" si="1"/>
        <v>3463.8558333333331</v>
      </c>
      <c r="E32" s="19">
        <f t="shared" si="2"/>
        <v>21.035561740890685</v>
      </c>
      <c r="F32" s="19">
        <f t="shared" si="3"/>
        <v>10.517780870445343</v>
      </c>
      <c r="G32" s="19">
        <f t="shared" si="4"/>
        <v>4.2071123481781374</v>
      </c>
      <c r="H32" s="20">
        <f t="shared" si="5"/>
        <v>19.983783653846153</v>
      </c>
    </row>
    <row r="33" spans="1:8" x14ac:dyDescent="0.2">
      <c r="A33" s="8">
        <f t="shared" si="6"/>
        <v>26</v>
      </c>
      <c r="B33" s="18">
        <v>41636.019999999997</v>
      </c>
      <c r="C33" s="18">
        <f t="shared" si="0"/>
        <v>41636.019999999997</v>
      </c>
      <c r="D33" s="18">
        <f t="shared" si="1"/>
        <v>3469.6683333333331</v>
      </c>
      <c r="E33" s="19">
        <f t="shared" si="2"/>
        <v>21.070860323886638</v>
      </c>
      <c r="F33" s="19">
        <f t="shared" si="3"/>
        <v>10.535430161943319</v>
      </c>
      <c r="G33" s="19">
        <f t="shared" si="4"/>
        <v>4.214172064777328</v>
      </c>
      <c r="H33" s="20">
        <f t="shared" si="5"/>
        <v>20.017317307692306</v>
      </c>
    </row>
    <row r="34" spans="1:8" x14ac:dyDescent="0.2">
      <c r="A34" s="8">
        <f t="shared" si="6"/>
        <v>27</v>
      </c>
      <c r="B34" s="18">
        <v>41715.160000000003</v>
      </c>
      <c r="C34" s="18">
        <f t="shared" si="0"/>
        <v>41715.160000000003</v>
      </c>
      <c r="D34" s="18">
        <f t="shared" si="1"/>
        <v>3476.2633333333338</v>
      </c>
      <c r="E34" s="19">
        <f t="shared" si="2"/>
        <v>21.110910931174089</v>
      </c>
      <c r="F34" s="19">
        <f t="shared" si="3"/>
        <v>10.555455465587045</v>
      </c>
      <c r="G34" s="19">
        <f t="shared" si="4"/>
        <v>4.2221821862348179</v>
      </c>
      <c r="H34" s="20">
        <f t="shared" si="5"/>
        <v>20.055365384615385</v>
      </c>
    </row>
    <row r="35" spans="1:8" x14ac:dyDescent="0.2">
      <c r="A35" s="8">
        <f t="shared" si="6"/>
        <v>28</v>
      </c>
      <c r="B35" s="18">
        <v>41775.050000000003</v>
      </c>
      <c r="C35" s="18">
        <f t="shared" si="0"/>
        <v>41775.050000000003</v>
      </c>
      <c r="D35" s="18">
        <f t="shared" si="1"/>
        <v>3481.2541666666671</v>
      </c>
      <c r="E35" s="19">
        <f t="shared" si="2"/>
        <v>21.141219635627532</v>
      </c>
      <c r="F35" s="19">
        <f t="shared" si="3"/>
        <v>10.570609817813766</v>
      </c>
      <c r="G35" s="19">
        <f t="shared" si="4"/>
        <v>4.2282439271255061</v>
      </c>
      <c r="H35" s="20">
        <f t="shared" si="5"/>
        <v>20.084158653846156</v>
      </c>
    </row>
    <row r="36" spans="1:8" x14ac:dyDescent="0.2">
      <c r="A36" s="8">
        <f t="shared" si="6"/>
        <v>29</v>
      </c>
      <c r="B36" s="18">
        <v>41830.51</v>
      </c>
      <c r="C36" s="18">
        <f t="shared" si="0"/>
        <v>41830.51</v>
      </c>
      <c r="D36" s="18">
        <f t="shared" si="1"/>
        <v>3485.8758333333335</v>
      </c>
      <c r="E36" s="19">
        <f t="shared" si="2"/>
        <v>21.169286437246964</v>
      </c>
      <c r="F36" s="19">
        <f t="shared" si="3"/>
        <v>10.584643218623482</v>
      </c>
      <c r="G36" s="19">
        <f t="shared" si="4"/>
        <v>4.2338572874493927</v>
      </c>
      <c r="H36" s="20">
        <f t="shared" si="5"/>
        <v>20.110822115384618</v>
      </c>
    </row>
    <row r="37" spans="1:8" x14ac:dyDescent="0.2">
      <c r="A37" s="8">
        <f t="shared" si="6"/>
        <v>30</v>
      </c>
      <c r="B37" s="18">
        <v>41881.919999999998</v>
      </c>
      <c r="C37" s="18">
        <f t="shared" si="0"/>
        <v>41881.919999999998</v>
      </c>
      <c r="D37" s="18">
        <f t="shared" si="1"/>
        <v>3490.16</v>
      </c>
      <c r="E37" s="19">
        <f t="shared" si="2"/>
        <v>21.195303643724696</v>
      </c>
      <c r="F37" s="19">
        <f t="shared" si="3"/>
        <v>10.597651821862348</v>
      </c>
      <c r="G37" s="19">
        <f t="shared" si="4"/>
        <v>4.2390607287449393</v>
      </c>
      <c r="H37" s="20">
        <f t="shared" si="5"/>
        <v>20.135538461538459</v>
      </c>
    </row>
    <row r="38" spans="1:8" x14ac:dyDescent="0.2">
      <c r="A38" s="8">
        <f t="shared" si="6"/>
        <v>31</v>
      </c>
      <c r="B38" s="18">
        <v>41929.51</v>
      </c>
      <c r="C38" s="18">
        <f t="shared" si="0"/>
        <v>41929.51</v>
      </c>
      <c r="D38" s="18">
        <f t="shared" si="1"/>
        <v>3494.1258333333335</v>
      </c>
      <c r="E38" s="19">
        <f t="shared" si="2"/>
        <v>21.219387651821865</v>
      </c>
      <c r="F38" s="19">
        <f t="shared" si="3"/>
        <v>10.609693825910933</v>
      </c>
      <c r="G38" s="19">
        <f t="shared" si="4"/>
        <v>4.2438775303643732</v>
      </c>
      <c r="H38" s="20">
        <f t="shared" si="5"/>
        <v>20.158418269230769</v>
      </c>
    </row>
    <row r="39" spans="1:8" x14ac:dyDescent="0.2">
      <c r="A39" s="8">
        <f t="shared" si="6"/>
        <v>32</v>
      </c>
      <c r="B39" s="18">
        <v>41973.58</v>
      </c>
      <c r="C39" s="18">
        <f t="shared" si="0"/>
        <v>41973.58</v>
      </c>
      <c r="D39" s="18">
        <f t="shared" si="1"/>
        <v>3497.7983333333336</v>
      </c>
      <c r="E39" s="19">
        <f t="shared" si="2"/>
        <v>21.241690283400811</v>
      </c>
      <c r="F39" s="19">
        <f t="shared" si="3"/>
        <v>10.620845141700405</v>
      </c>
      <c r="G39" s="19">
        <f t="shared" si="4"/>
        <v>4.2483380566801623</v>
      </c>
      <c r="H39" s="20">
        <f t="shared" si="5"/>
        <v>20.179605769230768</v>
      </c>
    </row>
    <row r="40" spans="1:8" x14ac:dyDescent="0.2">
      <c r="A40" s="8">
        <f t="shared" si="6"/>
        <v>33</v>
      </c>
      <c r="B40" s="18">
        <v>42014.38</v>
      </c>
      <c r="C40" s="18">
        <f t="shared" si="0"/>
        <v>42014.38</v>
      </c>
      <c r="D40" s="18">
        <f t="shared" si="1"/>
        <v>3501.1983333333333</v>
      </c>
      <c r="E40" s="19">
        <f t="shared" si="2"/>
        <v>21.262338056680161</v>
      </c>
      <c r="F40" s="19">
        <f t="shared" si="3"/>
        <v>10.63116902834008</v>
      </c>
      <c r="G40" s="19">
        <f t="shared" si="4"/>
        <v>4.2524676113360318</v>
      </c>
      <c r="H40" s="20">
        <f t="shared" si="5"/>
        <v>20.199221153846153</v>
      </c>
    </row>
    <row r="41" spans="1:8" x14ac:dyDescent="0.2">
      <c r="A41" s="8">
        <f t="shared" si="6"/>
        <v>34</v>
      </c>
      <c r="B41" s="18">
        <v>42052.18</v>
      </c>
      <c r="C41" s="18">
        <f t="shared" si="0"/>
        <v>42052.18</v>
      </c>
      <c r="D41" s="18">
        <f t="shared" si="1"/>
        <v>3504.3483333333334</v>
      </c>
      <c r="E41" s="19">
        <f t="shared" si="2"/>
        <v>21.281467611336033</v>
      </c>
      <c r="F41" s="19">
        <f t="shared" si="3"/>
        <v>10.640733805668017</v>
      </c>
      <c r="G41" s="19">
        <f t="shared" si="4"/>
        <v>4.2562935222672067</v>
      </c>
      <c r="H41" s="20">
        <f t="shared" si="5"/>
        <v>20.21739423076923</v>
      </c>
    </row>
    <row r="42" spans="1:8" x14ac:dyDescent="0.2">
      <c r="A42" s="21">
        <f t="shared" si="6"/>
        <v>35</v>
      </c>
      <c r="B42" s="22">
        <v>42087.15</v>
      </c>
      <c r="C42" s="22">
        <f t="shared" si="0"/>
        <v>42087.15</v>
      </c>
      <c r="D42" s="22">
        <f t="shared" si="1"/>
        <v>3507.2625000000003</v>
      </c>
      <c r="E42" s="23">
        <f t="shared" si="2"/>
        <v>21.299164979757087</v>
      </c>
      <c r="F42" s="23">
        <f t="shared" si="3"/>
        <v>10.649582489878544</v>
      </c>
      <c r="G42" s="23">
        <f t="shared" si="4"/>
        <v>4.2598329959514176</v>
      </c>
      <c r="H42" s="24">
        <f t="shared" si="5"/>
        <v>20.23420673076923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19</vt:i4>
      </vt:variant>
    </vt:vector>
  </HeadingPairs>
  <TitlesOfParts>
    <vt:vector size="39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MV1bis!Afdrukbereik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 Looze</cp:lastModifiedBy>
  <cp:lastPrinted>2021-06-04T12:35:45Z</cp:lastPrinted>
  <dcterms:created xsi:type="dcterms:W3CDTF">2021-06-01T12:57:59Z</dcterms:created>
  <dcterms:modified xsi:type="dcterms:W3CDTF">2021-06-11T13:32:16Z</dcterms:modified>
</cp:coreProperties>
</file>