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2_MEDEWERKERS\STEVEN DE LOOZE\2021 Steven\Barema's\PC 331 KO\"/>
    </mc:Choice>
  </mc:AlternateContent>
  <bookViews>
    <workbookView xWindow="0" yWindow="0" windowWidth="14370" windowHeight="5145"/>
  </bookViews>
  <sheets>
    <sheet name="januari-april 2021" sheetId="2" r:id="rId1"/>
    <sheet name="vanaf 1 mei 2021" sheetId="3" r:id="rId2"/>
    <sheet name="indexatie" sheetId="4" r:id="rId3"/>
  </sheets>
  <externalReferences>
    <externalReference r:id="rId4"/>
    <externalReference r:id="rId5"/>
    <externalReference r:id="rId6"/>
  </externalReferences>
  <definedNames>
    <definedName name="_xlnm.Print_Area" localSheetId="0">'januari-april 2021'!$A$1:$Q$206,'januari-april 2021'!$S$8:$Y$46</definedName>
    <definedName name="_xlnm.Print_Area" localSheetId="1">'vanaf 1 mei 2021'!$A$1:$O$207,'vanaf 1 mei 2021'!$Q$10:$R$47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7" i="3" l="1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N206" i="2"/>
  <c r="N205" i="2"/>
  <c r="N204" i="2"/>
  <c r="N203" i="2"/>
  <c r="N202" i="2"/>
  <c r="N201" i="2"/>
  <c r="N200" i="2"/>
  <c r="N199" i="2"/>
  <c r="N198" i="2"/>
  <c r="N197" i="2"/>
  <c r="N196" i="2"/>
  <c r="N195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G171" i="2"/>
  <c r="D40" i="4" l="1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4" i="4"/>
  <c r="L207" i="3" l="1"/>
  <c r="M207" i="3" s="1"/>
  <c r="L206" i="3"/>
  <c r="M206" i="3" s="1"/>
  <c r="L205" i="3"/>
  <c r="M205" i="3" s="1"/>
  <c r="L204" i="3"/>
  <c r="M204" i="3" s="1"/>
  <c r="L203" i="3"/>
  <c r="M203" i="3" s="1"/>
  <c r="L202" i="3"/>
  <c r="M202" i="3" s="1"/>
  <c r="L201" i="3"/>
  <c r="M201" i="3" s="1"/>
  <c r="L200" i="3"/>
  <c r="M200" i="3" s="1"/>
  <c r="L199" i="3"/>
  <c r="M199" i="3" s="1"/>
  <c r="L198" i="3"/>
  <c r="M198" i="3" s="1"/>
  <c r="L197" i="3"/>
  <c r="M197" i="3" s="1"/>
  <c r="L196" i="3"/>
  <c r="M196" i="3" s="1"/>
  <c r="L195" i="3"/>
  <c r="M195" i="3" s="1"/>
  <c r="L194" i="3"/>
  <c r="M194" i="3" s="1"/>
  <c r="L193" i="3"/>
  <c r="M193" i="3" s="1"/>
  <c r="L192" i="3"/>
  <c r="M192" i="3" s="1"/>
  <c r="L191" i="3"/>
  <c r="M191" i="3" s="1"/>
  <c r="L190" i="3"/>
  <c r="M190" i="3" s="1"/>
  <c r="L189" i="3"/>
  <c r="M189" i="3" s="1"/>
  <c r="L188" i="3"/>
  <c r="M188" i="3" s="1"/>
  <c r="L187" i="3"/>
  <c r="M187" i="3" s="1"/>
  <c r="L186" i="3"/>
  <c r="M186" i="3" s="1"/>
  <c r="L185" i="3"/>
  <c r="M185" i="3" s="1"/>
  <c r="L184" i="3"/>
  <c r="M184" i="3" s="1"/>
  <c r="L183" i="3"/>
  <c r="M183" i="3" s="1"/>
  <c r="L182" i="3"/>
  <c r="M182" i="3" s="1"/>
  <c r="L181" i="3"/>
  <c r="M181" i="3" s="1"/>
  <c r="L180" i="3"/>
  <c r="M180" i="3" s="1"/>
  <c r="L179" i="3"/>
  <c r="M179" i="3" s="1"/>
  <c r="L178" i="3"/>
  <c r="M178" i="3" s="1"/>
  <c r="L177" i="3"/>
  <c r="M177" i="3" s="1"/>
  <c r="L176" i="3"/>
  <c r="M176" i="3" s="1"/>
  <c r="L175" i="3"/>
  <c r="M175" i="3" s="1"/>
  <c r="L174" i="3"/>
  <c r="M174" i="3" s="1"/>
  <c r="L173" i="3"/>
  <c r="M173" i="3" s="1"/>
  <c r="L172" i="3"/>
  <c r="M172" i="3" s="1"/>
  <c r="G155" i="3"/>
  <c r="F155" i="3"/>
  <c r="G154" i="3"/>
  <c r="H154" i="3" s="1"/>
  <c r="F154" i="3"/>
  <c r="G153" i="3"/>
  <c r="F153" i="3"/>
  <c r="G152" i="3"/>
  <c r="F152" i="3"/>
  <c r="G151" i="3"/>
  <c r="H151" i="3" s="1"/>
  <c r="F151" i="3"/>
  <c r="G150" i="3"/>
  <c r="F150" i="3"/>
  <c r="H150" i="3" s="1"/>
  <c r="G149" i="3"/>
  <c r="F149" i="3"/>
  <c r="G148" i="3"/>
  <c r="F148" i="3"/>
  <c r="G147" i="3"/>
  <c r="F147" i="3"/>
  <c r="G146" i="3"/>
  <c r="F146" i="3"/>
  <c r="G145" i="3"/>
  <c r="H145" i="3" s="1"/>
  <c r="F145" i="3"/>
  <c r="G144" i="3"/>
  <c r="F144" i="3"/>
  <c r="H144" i="3" s="1"/>
  <c r="G143" i="3"/>
  <c r="F143" i="3"/>
  <c r="G142" i="3"/>
  <c r="F142" i="3"/>
  <c r="G141" i="3"/>
  <c r="F141" i="3"/>
  <c r="H141" i="3" s="1"/>
  <c r="G140" i="3"/>
  <c r="F140" i="3"/>
  <c r="G139" i="3"/>
  <c r="H139" i="3" s="1"/>
  <c r="F139" i="3"/>
  <c r="G138" i="3"/>
  <c r="F138" i="3"/>
  <c r="G137" i="3"/>
  <c r="F137" i="3"/>
  <c r="G136" i="3"/>
  <c r="F136" i="3"/>
  <c r="G135" i="3"/>
  <c r="F135" i="3"/>
  <c r="H135" i="3" s="1"/>
  <c r="G134" i="3"/>
  <c r="F134" i="3"/>
  <c r="H134" i="3" s="1"/>
  <c r="G133" i="3"/>
  <c r="H133" i="3" s="1"/>
  <c r="F133" i="3"/>
  <c r="G132" i="3"/>
  <c r="F132" i="3"/>
  <c r="G156" i="3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H153" i="3"/>
  <c r="H148" i="3"/>
  <c r="H142" i="3"/>
  <c r="H136" i="3"/>
  <c r="H132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G115" i="3"/>
  <c r="G116" i="3" s="1"/>
  <c r="F115" i="3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G114" i="3"/>
  <c r="F114" i="3"/>
  <c r="G113" i="3"/>
  <c r="F113" i="3"/>
  <c r="H113" i="3" s="1"/>
  <c r="G112" i="3"/>
  <c r="F112" i="3"/>
  <c r="G111" i="3"/>
  <c r="F111" i="3"/>
  <c r="G110" i="3"/>
  <c r="F110" i="3"/>
  <c r="G109" i="3"/>
  <c r="F109" i="3"/>
  <c r="G108" i="3"/>
  <c r="H108" i="3" s="1"/>
  <c r="F108" i="3"/>
  <c r="G107" i="3"/>
  <c r="F107" i="3"/>
  <c r="H107" i="3" s="1"/>
  <c r="G106" i="3"/>
  <c r="F106" i="3"/>
  <c r="G105" i="3"/>
  <c r="F105" i="3"/>
  <c r="G104" i="3"/>
  <c r="F104" i="3"/>
  <c r="H104" i="3" s="1"/>
  <c r="G103" i="3"/>
  <c r="F103" i="3"/>
  <c r="G102" i="3"/>
  <c r="H102" i="3" s="1"/>
  <c r="F102" i="3"/>
  <c r="G101" i="3"/>
  <c r="F101" i="3"/>
  <c r="H101" i="3" s="1"/>
  <c r="G100" i="3"/>
  <c r="F100" i="3"/>
  <c r="G99" i="3"/>
  <c r="F99" i="3"/>
  <c r="G98" i="3"/>
  <c r="F98" i="3"/>
  <c r="H98" i="3" s="1"/>
  <c r="G97" i="3"/>
  <c r="F97" i="3"/>
  <c r="G96" i="3"/>
  <c r="H96" i="3" s="1"/>
  <c r="F96" i="3"/>
  <c r="G95" i="3"/>
  <c r="F95" i="3"/>
  <c r="H95" i="3" s="1"/>
  <c r="G94" i="3"/>
  <c r="F94" i="3"/>
  <c r="G93" i="3"/>
  <c r="F93" i="3"/>
  <c r="H100" i="3"/>
  <c r="H110" i="3"/>
  <c r="H112" i="3"/>
  <c r="G92" i="3"/>
  <c r="F92" i="3"/>
  <c r="H115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39" i="3"/>
  <c r="B40" i="3" s="1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G154" i="2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53" i="2"/>
  <c r="G152" i="2"/>
  <c r="G151" i="2"/>
  <c r="H151" i="2" s="1"/>
  <c r="G150" i="2"/>
  <c r="G149" i="2"/>
  <c r="G148" i="2"/>
  <c r="G147" i="2"/>
  <c r="G146" i="2"/>
  <c r="G145" i="2"/>
  <c r="G144" i="2"/>
  <c r="G143" i="2"/>
  <c r="G142" i="2"/>
  <c r="H142" i="2" s="1"/>
  <c r="G141" i="2"/>
  <c r="G140" i="2"/>
  <c r="G139" i="2"/>
  <c r="G138" i="2"/>
  <c r="G137" i="2"/>
  <c r="G136" i="2"/>
  <c r="H136" i="2" s="1"/>
  <c r="G135" i="2"/>
  <c r="G134" i="2"/>
  <c r="G133" i="2"/>
  <c r="H133" i="2" s="1"/>
  <c r="G132" i="2"/>
  <c r="G131" i="2"/>
  <c r="F155" i="2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54" i="2"/>
  <c r="F153" i="2"/>
  <c r="H153" i="2" s="1"/>
  <c r="F152" i="2"/>
  <c r="F151" i="2"/>
  <c r="F150" i="2"/>
  <c r="F149" i="2"/>
  <c r="F148" i="2"/>
  <c r="F147" i="2"/>
  <c r="H147" i="2" s="1"/>
  <c r="F146" i="2"/>
  <c r="F145" i="2"/>
  <c r="F144" i="2"/>
  <c r="H144" i="2" s="1"/>
  <c r="F143" i="2"/>
  <c r="F142" i="2"/>
  <c r="F141" i="2"/>
  <c r="H141" i="2" s="1"/>
  <c r="F140" i="2"/>
  <c r="F139" i="2"/>
  <c r="F138" i="2"/>
  <c r="H138" i="2" s="1"/>
  <c r="F137" i="2"/>
  <c r="F136" i="2"/>
  <c r="F135" i="2"/>
  <c r="F134" i="2"/>
  <c r="F133" i="2"/>
  <c r="F132" i="2"/>
  <c r="H132" i="2" s="1"/>
  <c r="F131" i="2"/>
  <c r="H150" i="2"/>
  <c r="H148" i="2"/>
  <c r="H145" i="2"/>
  <c r="H139" i="2"/>
  <c r="H13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G114" i="2"/>
  <c r="G115" i="2" s="1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F114" i="2"/>
  <c r="H114" i="2" s="1"/>
  <c r="F113" i="2"/>
  <c r="H113" i="2" s="1"/>
  <c r="F112" i="2"/>
  <c r="F111" i="2"/>
  <c r="H111" i="2" s="1"/>
  <c r="F110" i="2"/>
  <c r="H110" i="2" s="1"/>
  <c r="F109" i="2"/>
  <c r="F108" i="2"/>
  <c r="H108" i="2" s="1"/>
  <c r="F107" i="2"/>
  <c r="H107" i="2" s="1"/>
  <c r="F106" i="2"/>
  <c r="F105" i="2"/>
  <c r="H105" i="2" s="1"/>
  <c r="F104" i="2"/>
  <c r="H104" i="2" s="1"/>
  <c r="F103" i="2"/>
  <c r="F102" i="2"/>
  <c r="H102" i="2" s="1"/>
  <c r="F101" i="2"/>
  <c r="H101" i="2" s="1"/>
  <c r="F100" i="2"/>
  <c r="F99" i="2"/>
  <c r="H99" i="2" s="1"/>
  <c r="F98" i="2"/>
  <c r="H98" i="2" s="1"/>
  <c r="F97" i="2"/>
  <c r="F96" i="2"/>
  <c r="H96" i="2" s="1"/>
  <c r="F95" i="2"/>
  <c r="H95" i="2" s="1"/>
  <c r="F94" i="2"/>
  <c r="F93" i="2"/>
  <c r="H93" i="2" s="1"/>
  <c r="F92" i="2"/>
  <c r="H92" i="2" s="1"/>
  <c r="F91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M177" i="2" l="1"/>
  <c r="N177" i="2"/>
  <c r="M183" i="2"/>
  <c r="N183" i="2"/>
  <c r="M189" i="2"/>
  <c r="N189" i="2"/>
  <c r="M172" i="2"/>
  <c r="N172" i="2"/>
  <c r="N175" i="2"/>
  <c r="M175" i="2"/>
  <c r="M178" i="2"/>
  <c r="N178" i="2"/>
  <c r="M181" i="2"/>
  <c r="N181" i="2"/>
  <c r="N184" i="2"/>
  <c r="M184" i="2"/>
  <c r="M187" i="2"/>
  <c r="N187" i="2"/>
  <c r="N190" i="2"/>
  <c r="M190" i="2"/>
  <c r="M193" i="2"/>
  <c r="N193" i="2"/>
  <c r="M171" i="2"/>
  <c r="N171" i="2"/>
  <c r="M174" i="2"/>
  <c r="N174" i="2"/>
  <c r="M180" i="2"/>
  <c r="N180" i="2"/>
  <c r="M186" i="2"/>
  <c r="N186" i="2"/>
  <c r="M192" i="2"/>
  <c r="N192" i="2"/>
  <c r="N173" i="2"/>
  <c r="M173" i="2"/>
  <c r="N176" i="2"/>
  <c r="M176" i="2"/>
  <c r="N179" i="2"/>
  <c r="M179" i="2"/>
  <c r="N182" i="2"/>
  <c r="M182" i="2"/>
  <c r="N185" i="2"/>
  <c r="M185" i="2"/>
  <c r="N188" i="2"/>
  <c r="M188" i="2"/>
  <c r="N191" i="2"/>
  <c r="M191" i="2"/>
  <c r="N194" i="2"/>
  <c r="M194" i="2"/>
  <c r="H137" i="3"/>
  <c r="H138" i="3"/>
  <c r="H140" i="3"/>
  <c r="H143" i="3"/>
  <c r="H146" i="3"/>
  <c r="H147" i="3"/>
  <c r="H149" i="3"/>
  <c r="H152" i="3"/>
  <c r="H131" i="2"/>
  <c r="H134" i="2"/>
  <c r="H137" i="2"/>
  <c r="H140" i="2"/>
  <c r="H143" i="2"/>
  <c r="H146" i="2"/>
  <c r="H152" i="2"/>
  <c r="F156" i="3"/>
  <c r="H156" i="3" s="1"/>
  <c r="H155" i="3"/>
  <c r="H94" i="3"/>
  <c r="H97" i="3"/>
  <c r="H103" i="3"/>
  <c r="H106" i="3"/>
  <c r="H116" i="3"/>
  <c r="H92" i="3"/>
  <c r="H109" i="3"/>
  <c r="H93" i="3"/>
  <c r="H99" i="3"/>
  <c r="H105" i="3"/>
  <c r="H111" i="3"/>
  <c r="H114" i="3"/>
  <c r="G117" i="3"/>
  <c r="B80" i="3"/>
  <c r="B41" i="3"/>
  <c r="L196" i="2"/>
  <c r="L195" i="2"/>
  <c r="H149" i="2"/>
  <c r="H155" i="2"/>
  <c r="H154" i="2"/>
  <c r="F115" i="2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H91" i="2"/>
  <c r="H94" i="2"/>
  <c r="H97" i="2"/>
  <c r="H100" i="2"/>
  <c r="H103" i="2"/>
  <c r="H106" i="2"/>
  <c r="H109" i="2"/>
  <c r="H112" i="2"/>
  <c r="G116" i="2"/>
  <c r="G117" i="2" s="1"/>
  <c r="G118" i="2" s="1"/>
  <c r="F157" i="3" l="1"/>
  <c r="F158" i="3" s="1"/>
  <c r="G118" i="3"/>
  <c r="H117" i="3"/>
  <c r="B81" i="3"/>
  <c r="B42" i="3"/>
  <c r="L197" i="2"/>
  <c r="H156" i="2"/>
  <c r="H117" i="2"/>
  <c r="H115" i="2"/>
  <c r="H116" i="2"/>
  <c r="G119" i="2"/>
  <c r="H118" i="2"/>
  <c r="H157" i="3" l="1"/>
  <c r="H158" i="3"/>
  <c r="F159" i="3"/>
  <c r="G119" i="3"/>
  <c r="H118" i="3"/>
  <c r="B82" i="3"/>
  <c r="B43" i="3"/>
  <c r="L198" i="2"/>
  <c r="H157" i="2"/>
  <c r="G120" i="2"/>
  <c r="H119" i="2"/>
  <c r="H159" i="3" l="1"/>
  <c r="F160" i="3"/>
  <c r="G120" i="3"/>
  <c r="H119" i="3"/>
  <c r="B83" i="3"/>
  <c r="B44" i="3"/>
  <c r="L199" i="2"/>
  <c r="H158" i="2"/>
  <c r="G121" i="2"/>
  <c r="H120" i="2"/>
  <c r="F161" i="3" l="1"/>
  <c r="H160" i="3"/>
  <c r="G121" i="3"/>
  <c r="H120" i="3"/>
  <c r="B84" i="3"/>
  <c r="B45" i="3"/>
  <c r="L200" i="2"/>
  <c r="H159" i="2"/>
  <c r="G122" i="2"/>
  <c r="H121" i="2"/>
  <c r="H161" i="3" l="1"/>
  <c r="F162" i="3"/>
  <c r="G122" i="3"/>
  <c r="H121" i="3"/>
  <c r="B85" i="3"/>
  <c r="B46" i="3"/>
  <c r="L201" i="2"/>
  <c r="H160" i="2"/>
  <c r="G123" i="2"/>
  <c r="H122" i="2"/>
  <c r="H162" i="3" l="1"/>
  <c r="F163" i="3"/>
  <c r="G123" i="3"/>
  <c r="H122" i="3"/>
  <c r="B86" i="3"/>
  <c r="B47" i="3"/>
  <c r="L202" i="2"/>
  <c r="H161" i="2"/>
  <c r="G124" i="2"/>
  <c r="H123" i="2"/>
  <c r="F164" i="3" l="1"/>
  <c r="H163" i="3"/>
  <c r="G124" i="3"/>
  <c r="H123" i="3"/>
  <c r="B87" i="3"/>
  <c r="L203" i="2"/>
  <c r="H162" i="2"/>
  <c r="G125" i="2"/>
  <c r="H124" i="2"/>
  <c r="F165" i="3" l="1"/>
  <c r="H164" i="3"/>
  <c r="G125" i="3"/>
  <c r="H124" i="3"/>
  <c r="L204" i="2"/>
  <c r="H163" i="2"/>
  <c r="G126" i="2"/>
  <c r="H126" i="2" s="1"/>
  <c r="H125" i="2"/>
  <c r="B78" i="2"/>
  <c r="B79" i="2" s="1"/>
  <c r="B80" i="2" s="1"/>
  <c r="B81" i="2" s="1"/>
  <c r="B82" i="2" s="1"/>
  <c r="B83" i="2" s="1"/>
  <c r="B84" i="2" s="1"/>
  <c r="B85" i="2" s="1"/>
  <c r="B86" i="2" s="1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H165" i="3" l="1"/>
  <c r="F166" i="3"/>
  <c r="G126" i="3"/>
  <c r="H125" i="3"/>
  <c r="L206" i="2"/>
  <c r="L205" i="2"/>
  <c r="H164" i="2"/>
  <c r="B38" i="2"/>
  <c r="B39" i="2" s="1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F167" i="3" l="1"/>
  <c r="H167" i="3" s="1"/>
  <c r="H166" i="3"/>
  <c r="I166" i="3" s="1"/>
  <c r="G127" i="3"/>
  <c r="H127" i="3" s="1"/>
  <c r="H126" i="3"/>
  <c r="H166" i="2"/>
  <c r="H165" i="2"/>
  <c r="B40" i="2"/>
  <c r="R47" i="3"/>
  <c r="R46" i="3"/>
  <c r="R45" i="3"/>
  <c r="I165" i="3" s="1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I94" i="3" l="1"/>
  <c r="I134" i="3"/>
  <c r="I100" i="3"/>
  <c r="I140" i="3"/>
  <c r="I106" i="3"/>
  <c r="I146" i="3"/>
  <c r="I109" i="3"/>
  <c r="I149" i="3"/>
  <c r="I112" i="3"/>
  <c r="I152" i="3"/>
  <c r="I115" i="3"/>
  <c r="I155" i="3"/>
  <c r="I118" i="3"/>
  <c r="I158" i="3"/>
  <c r="I121" i="3"/>
  <c r="I161" i="3"/>
  <c r="I124" i="3"/>
  <c r="I164" i="3"/>
  <c r="I97" i="3"/>
  <c r="I137" i="3"/>
  <c r="I103" i="3"/>
  <c r="I143" i="3"/>
  <c r="I132" i="3"/>
  <c r="I95" i="3"/>
  <c r="I135" i="3"/>
  <c r="I98" i="3"/>
  <c r="I138" i="3"/>
  <c r="I101" i="3"/>
  <c r="I141" i="3"/>
  <c r="I104" i="3"/>
  <c r="I144" i="3"/>
  <c r="I107" i="3"/>
  <c r="I147" i="3"/>
  <c r="I110" i="3"/>
  <c r="I150" i="3"/>
  <c r="I113" i="3"/>
  <c r="I153" i="3"/>
  <c r="I116" i="3"/>
  <c r="I156" i="3"/>
  <c r="I119" i="3"/>
  <c r="I159" i="3"/>
  <c r="I122" i="3"/>
  <c r="I162" i="3"/>
  <c r="I125" i="3"/>
  <c r="I93" i="3"/>
  <c r="I133" i="3"/>
  <c r="I96" i="3"/>
  <c r="I136" i="3"/>
  <c r="I99" i="3"/>
  <c r="I139" i="3"/>
  <c r="I102" i="3"/>
  <c r="I142" i="3"/>
  <c r="I105" i="3"/>
  <c r="I145" i="3"/>
  <c r="I108" i="3"/>
  <c r="I148" i="3"/>
  <c r="I111" i="3"/>
  <c r="I151" i="3"/>
  <c r="I114" i="3"/>
  <c r="I154" i="3"/>
  <c r="I117" i="3"/>
  <c r="I157" i="3"/>
  <c r="I120" i="3"/>
  <c r="I160" i="3"/>
  <c r="I123" i="3"/>
  <c r="I163" i="3"/>
  <c r="I167" i="3"/>
  <c r="I126" i="3"/>
  <c r="I127" i="3"/>
  <c r="C92" i="3"/>
  <c r="I92" i="3"/>
  <c r="C12" i="3"/>
  <c r="C52" i="3"/>
  <c r="C18" i="3"/>
  <c r="C58" i="3"/>
  <c r="C27" i="3"/>
  <c r="C67" i="3"/>
  <c r="C36" i="3"/>
  <c r="C76" i="3"/>
  <c r="C19" i="3"/>
  <c r="C59" i="3"/>
  <c r="C22" i="3"/>
  <c r="C62" i="3"/>
  <c r="C25" i="3"/>
  <c r="C65" i="3"/>
  <c r="C28" i="3"/>
  <c r="C68" i="3"/>
  <c r="C31" i="3"/>
  <c r="C71" i="3"/>
  <c r="C34" i="3"/>
  <c r="C74" i="3"/>
  <c r="C37" i="3"/>
  <c r="C77" i="3"/>
  <c r="C40" i="3"/>
  <c r="C80" i="3"/>
  <c r="C43" i="3"/>
  <c r="C83" i="3"/>
  <c r="C46" i="3"/>
  <c r="C86" i="3"/>
  <c r="C15" i="3"/>
  <c r="C55" i="3"/>
  <c r="C21" i="3"/>
  <c r="C61" i="3"/>
  <c r="C30" i="3"/>
  <c r="C70" i="3"/>
  <c r="C39" i="3"/>
  <c r="C79" i="3"/>
  <c r="C13" i="3"/>
  <c r="C53" i="3"/>
  <c r="C16" i="3"/>
  <c r="C56" i="3"/>
  <c r="C14" i="3"/>
  <c r="C54" i="3"/>
  <c r="C17" i="3"/>
  <c r="C57" i="3"/>
  <c r="C20" i="3"/>
  <c r="C60" i="3"/>
  <c r="C23" i="3"/>
  <c r="C63" i="3"/>
  <c r="C26" i="3"/>
  <c r="C66" i="3"/>
  <c r="C29" i="3"/>
  <c r="C69" i="3"/>
  <c r="C32" i="3"/>
  <c r="C72" i="3"/>
  <c r="C35" i="3"/>
  <c r="C75" i="3"/>
  <c r="C38" i="3"/>
  <c r="C78" i="3"/>
  <c r="C41" i="3"/>
  <c r="C81" i="3"/>
  <c r="C44" i="3"/>
  <c r="C84" i="3"/>
  <c r="C47" i="3"/>
  <c r="C87" i="3"/>
  <c r="C24" i="3"/>
  <c r="C64" i="3"/>
  <c r="C33" i="3"/>
  <c r="C73" i="3"/>
  <c r="C42" i="3"/>
  <c r="C82" i="3"/>
  <c r="C45" i="3"/>
  <c r="C85" i="3"/>
  <c r="B41" i="2"/>
  <c r="B207" i="3"/>
  <c r="C207" i="3" s="1"/>
  <c r="B206" i="3"/>
  <c r="C206" i="3" s="1"/>
  <c r="B205" i="3"/>
  <c r="C205" i="3" s="1"/>
  <c r="B204" i="3"/>
  <c r="C204" i="3" s="1"/>
  <c r="B203" i="3"/>
  <c r="C203" i="3" s="1"/>
  <c r="B202" i="3"/>
  <c r="C202" i="3" s="1"/>
  <c r="B201" i="3"/>
  <c r="C201" i="3" s="1"/>
  <c r="B200" i="3"/>
  <c r="C200" i="3" s="1"/>
  <c r="B199" i="3"/>
  <c r="C199" i="3" s="1"/>
  <c r="B198" i="3"/>
  <c r="C198" i="3" s="1"/>
  <c r="B197" i="3"/>
  <c r="C197" i="3" s="1"/>
  <c r="B196" i="3"/>
  <c r="C196" i="3" s="1"/>
  <c r="C155" i="3"/>
  <c r="B195" i="3"/>
  <c r="C195" i="3" s="1"/>
  <c r="C154" i="3"/>
  <c r="C114" i="3"/>
  <c r="B194" i="3"/>
  <c r="C194" i="3" s="1"/>
  <c r="C153" i="3"/>
  <c r="C113" i="3"/>
  <c r="B193" i="3"/>
  <c r="C193" i="3" s="1"/>
  <c r="C152" i="3"/>
  <c r="C112" i="3"/>
  <c r="B192" i="3"/>
  <c r="C192" i="3" s="1"/>
  <c r="C151" i="3"/>
  <c r="C111" i="3"/>
  <c r="B191" i="3"/>
  <c r="C191" i="3" s="1"/>
  <c r="C150" i="3"/>
  <c r="C110" i="3"/>
  <c r="B190" i="3"/>
  <c r="C190" i="3" s="1"/>
  <c r="C149" i="3"/>
  <c r="C109" i="3"/>
  <c r="B189" i="3"/>
  <c r="C189" i="3" s="1"/>
  <c r="C148" i="3"/>
  <c r="C108" i="3"/>
  <c r="B188" i="3"/>
  <c r="C188" i="3" s="1"/>
  <c r="C147" i="3"/>
  <c r="C107" i="3"/>
  <c r="B187" i="3"/>
  <c r="C187" i="3" s="1"/>
  <c r="C146" i="3"/>
  <c r="C106" i="3"/>
  <c r="B186" i="3"/>
  <c r="C186" i="3" s="1"/>
  <c r="C145" i="3"/>
  <c r="C105" i="3"/>
  <c r="B185" i="3"/>
  <c r="C185" i="3" s="1"/>
  <c r="C144" i="3"/>
  <c r="C104" i="3"/>
  <c r="B184" i="3"/>
  <c r="C184" i="3" s="1"/>
  <c r="C143" i="3"/>
  <c r="C103" i="3"/>
  <c r="B183" i="3"/>
  <c r="C183" i="3" s="1"/>
  <c r="C142" i="3"/>
  <c r="C102" i="3"/>
  <c r="B182" i="3"/>
  <c r="C182" i="3" s="1"/>
  <c r="C141" i="3"/>
  <c r="C101" i="3"/>
  <c r="B181" i="3"/>
  <c r="C181" i="3" s="1"/>
  <c r="C140" i="3"/>
  <c r="C100" i="3"/>
  <c r="B180" i="3"/>
  <c r="C180" i="3" s="1"/>
  <c r="C139" i="3"/>
  <c r="C99" i="3"/>
  <c r="B179" i="3"/>
  <c r="C179" i="3" s="1"/>
  <c r="C138" i="3"/>
  <c r="C98" i="3"/>
  <c r="B178" i="3"/>
  <c r="C178" i="3" s="1"/>
  <c r="C137" i="3"/>
  <c r="C97" i="3"/>
  <c r="B177" i="3"/>
  <c r="C177" i="3" s="1"/>
  <c r="C136" i="3"/>
  <c r="C96" i="3"/>
  <c r="B176" i="3"/>
  <c r="C176" i="3" s="1"/>
  <c r="C135" i="3"/>
  <c r="C95" i="3"/>
  <c r="B175" i="3"/>
  <c r="C175" i="3" s="1"/>
  <c r="C134" i="3"/>
  <c r="C94" i="3"/>
  <c r="B174" i="3"/>
  <c r="C174" i="3" s="1"/>
  <c r="C133" i="3"/>
  <c r="C93" i="3"/>
  <c r="B173" i="3"/>
  <c r="C173" i="3" s="1"/>
  <c r="C132" i="3"/>
  <c r="B172" i="3"/>
  <c r="C172" i="3" s="1"/>
  <c r="M79" i="3"/>
  <c r="M80" i="3" s="1"/>
  <c r="M81" i="3" s="1"/>
  <c r="M82" i="3" s="1"/>
  <c r="M83" i="3" s="1"/>
  <c r="M84" i="3" s="1"/>
  <c r="M85" i="3" s="1"/>
  <c r="M86" i="3" s="1"/>
  <c r="M87" i="3" s="1"/>
  <c r="L79" i="3"/>
  <c r="L80" i="3" s="1"/>
  <c r="G79" i="3"/>
  <c r="G80" i="3" s="1"/>
  <c r="G81" i="3" s="1"/>
  <c r="G82" i="3" s="1"/>
  <c r="G83" i="3" s="1"/>
  <c r="G84" i="3" s="1"/>
  <c r="G85" i="3" s="1"/>
  <c r="G86" i="3" s="1"/>
  <c r="G87" i="3" s="1"/>
  <c r="F79" i="3"/>
  <c r="F80" i="3" s="1"/>
  <c r="M78" i="3"/>
  <c r="L78" i="3"/>
  <c r="G78" i="3"/>
  <c r="F78" i="3"/>
  <c r="M77" i="3"/>
  <c r="L77" i="3"/>
  <c r="G77" i="3"/>
  <c r="F77" i="3"/>
  <c r="M76" i="3"/>
  <c r="L76" i="3"/>
  <c r="G76" i="3"/>
  <c r="F76" i="3"/>
  <c r="M75" i="3"/>
  <c r="L75" i="3"/>
  <c r="G75" i="3"/>
  <c r="F75" i="3"/>
  <c r="M74" i="3"/>
  <c r="L74" i="3"/>
  <c r="G74" i="3"/>
  <c r="F74" i="3"/>
  <c r="M73" i="3"/>
  <c r="L73" i="3"/>
  <c r="G73" i="3"/>
  <c r="F73" i="3"/>
  <c r="M72" i="3"/>
  <c r="L72" i="3"/>
  <c r="G72" i="3"/>
  <c r="F72" i="3"/>
  <c r="M71" i="3"/>
  <c r="L71" i="3"/>
  <c r="G71" i="3"/>
  <c r="F71" i="3"/>
  <c r="M70" i="3"/>
  <c r="L70" i="3"/>
  <c r="G70" i="3"/>
  <c r="F70" i="3"/>
  <c r="M69" i="3"/>
  <c r="L69" i="3"/>
  <c r="G69" i="3"/>
  <c r="F69" i="3"/>
  <c r="M68" i="3"/>
  <c r="L68" i="3"/>
  <c r="G68" i="3"/>
  <c r="F68" i="3"/>
  <c r="M67" i="3"/>
  <c r="L67" i="3"/>
  <c r="G67" i="3"/>
  <c r="F67" i="3"/>
  <c r="M66" i="3"/>
  <c r="L66" i="3"/>
  <c r="G66" i="3"/>
  <c r="F66" i="3"/>
  <c r="M65" i="3"/>
  <c r="L65" i="3"/>
  <c r="G65" i="3"/>
  <c r="F65" i="3"/>
  <c r="M64" i="3"/>
  <c r="L64" i="3"/>
  <c r="G64" i="3"/>
  <c r="F64" i="3"/>
  <c r="M63" i="3"/>
  <c r="L63" i="3"/>
  <c r="G63" i="3"/>
  <c r="F63" i="3"/>
  <c r="M62" i="3"/>
  <c r="L62" i="3"/>
  <c r="G62" i="3"/>
  <c r="F62" i="3"/>
  <c r="M61" i="3"/>
  <c r="L61" i="3"/>
  <c r="G61" i="3"/>
  <c r="F61" i="3"/>
  <c r="M60" i="3"/>
  <c r="L60" i="3"/>
  <c r="G60" i="3"/>
  <c r="F60" i="3"/>
  <c r="M59" i="3"/>
  <c r="L59" i="3"/>
  <c r="G59" i="3"/>
  <c r="F59" i="3"/>
  <c r="M58" i="3"/>
  <c r="L58" i="3"/>
  <c r="G58" i="3"/>
  <c r="F58" i="3"/>
  <c r="M57" i="3"/>
  <c r="L57" i="3"/>
  <c r="G57" i="3"/>
  <c r="F57" i="3"/>
  <c r="M56" i="3"/>
  <c r="L56" i="3"/>
  <c r="G56" i="3"/>
  <c r="F56" i="3"/>
  <c r="M55" i="3"/>
  <c r="L55" i="3"/>
  <c r="G55" i="3"/>
  <c r="F55" i="3"/>
  <c r="M54" i="3"/>
  <c r="L54" i="3"/>
  <c r="G54" i="3"/>
  <c r="F54" i="3"/>
  <c r="M53" i="3"/>
  <c r="L53" i="3"/>
  <c r="G53" i="3"/>
  <c r="F53" i="3"/>
  <c r="M52" i="3"/>
  <c r="L52" i="3"/>
  <c r="G52" i="3"/>
  <c r="F52" i="3"/>
  <c r="M39" i="3"/>
  <c r="M40" i="3" s="1"/>
  <c r="M41" i="3" s="1"/>
  <c r="M42" i="3" s="1"/>
  <c r="M43" i="3" s="1"/>
  <c r="M44" i="3" s="1"/>
  <c r="M45" i="3" s="1"/>
  <c r="M46" i="3" s="1"/>
  <c r="M47" i="3" s="1"/>
  <c r="L39" i="3"/>
  <c r="G39" i="3"/>
  <c r="G40" i="3" s="1"/>
  <c r="G41" i="3" s="1"/>
  <c r="G42" i="3" s="1"/>
  <c r="G43" i="3" s="1"/>
  <c r="G44" i="3" s="1"/>
  <c r="G45" i="3" s="1"/>
  <c r="G46" i="3" s="1"/>
  <c r="G47" i="3" s="1"/>
  <c r="F39" i="3"/>
  <c r="F40" i="3" s="1"/>
  <c r="M38" i="3"/>
  <c r="L38" i="3"/>
  <c r="G38" i="3"/>
  <c r="F38" i="3"/>
  <c r="M37" i="3"/>
  <c r="L37" i="3"/>
  <c r="G37" i="3"/>
  <c r="F37" i="3"/>
  <c r="M36" i="3"/>
  <c r="L36" i="3"/>
  <c r="G36" i="3"/>
  <c r="F36" i="3"/>
  <c r="M35" i="3"/>
  <c r="L35" i="3"/>
  <c r="G35" i="3"/>
  <c r="F35" i="3"/>
  <c r="M34" i="3"/>
  <c r="L34" i="3"/>
  <c r="G34" i="3"/>
  <c r="F34" i="3"/>
  <c r="M33" i="3"/>
  <c r="L33" i="3"/>
  <c r="G33" i="3"/>
  <c r="F33" i="3"/>
  <c r="M32" i="3"/>
  <c r="L32" i="3"/>
  <c r="G32" i="3"/>
  <c r="F32" i="3"/>
  <c r="M31" i="3"/>
  <c r="L31" i="3"/>
  <c r="G31" i="3"/>
  <c r="F31" i="3"/>
  <c r="M30" i="3"/>
  <c r="L30" i="3"/>
  <c r="G30" i="3"/>
  <c r="F30" i="3"/>
  <c r="M29" i="3"/>
  <c r="L29" i="3"/>
  <c r="G29" i="3"/>
  <c r="F29" i="3"/>
  <c r="M28" i="3"/>
  <c r="L28" i="3"/>
  <c r="G28" i="3"/>
  <c r="F28" i="3"/>
  <c r="M27" i="3"/>
  <c r="L27" i="3"/>
  <c r="G27" i="3"/>
  <c r="F27" i="3"/>
  <c r="M26" i="3"/>
  <c r="L26" i="3"/>
  <c r="G26" i="3"/>
  <c r="F26" i="3"/>
  <c r="M25" i="3"/>
  <c r="L25" i="3"/>
  <c r="G25" i="3"/>
  <c r="F25" i="3"/>
  <c r="M24" i="3"/>
  <c r="L24" i="3"/>
  <c r="G24" i="3"/>
  <c r="F24" i="3"/>
  <c r="M23" i="3"/>
  <c r="L23" i="3"/>
  <c r="G23" i="3"/>
  <c r="F23" i="3"/>
  <c r="M22" i="3"/>
  <c r="L22" i="3"/>
  <c r="G22" i="3"/>
  <c r="F22" i="3"/>
  <c r="M21" i="3"/>
  <c r="L21" i="3"/>
  <c r="G21" i="3"/>
  <c r="F21" i="3"/>
  <c r="M20" i="3"/>
  <c r="L20" i="3"/>
  <c r="G20" i="3"/>
  <c r="F20" i="3"/>
  <c r="M19" i="3"/>
  <c r="L19" i="3"/>
  <c r="G19" i="3"/>
  <c r="F19" i="3"/>
  <c r="M18" i="3"/>
  <c r="L18" i="3"/>
  <c r="G18" i="3"/>
  <c r="F18" i="3"/>
  <c r="M17" i="3"/>
  <c r="L17" i="3"/>
  <c r="G17" i="3"/>
  <c r="F17" i="3"/>
  <c r="M16" i="3"/>
  <c r="L16" i="3"/>
  <c r="G16" i="3"/>
  <c r="F16" i="3"/>
  <c r="M15" i="3"/>
  <c r="L15" i="3"/>
  <c r="G15" i="3"/>
  <c r="F15" i="3"/>
  <c r="M14" i="3"/>
  <c r="L14" i="3"/>
  <c r="G14" i="3"/>
  <c r="F14" i="3"/>
  <c r="M13" i="3"/>
  <c r="L13" i="3"/>
  <c r="G13" i="3"/>
  <c r="F13" i="3"/>
  <c r="M12" i="3"/>
  <c r="L12" i="3"/>
  <c r="G12" i="3"/>
  <c r="F12" i="3"/>
  <c r="H33" i="3" l="1"/>
  <c r="I33" i="3" s="1"/>
  <c r="B42" i="2"/>
  <c r="N23" i="3"/>
  <c r="O23" i="3" s="1"/>
  <c r="H67" i="3"/>
  <c r="I67" i="3" s="1"/>
  <c r="B116" i="3"/>
  <c r="C116" i="3" s="1"/>
  <c r="C115" i="3"/>
  <c r="N14" i="3"/>
  <c r="O14" i="3" s="1"/>
  <c r="H16" i="3"/>
  <c r="I16" i="3" s="1"/>
  <c r="H23" i="3"/>
  <c r="I23" i="3" s="1"/>
  <c r="N24" i="3"/>
  <c r="O24" i="3" s="1"/>
  <c r="H37" i="3"/>
  <c r="I37" i="3" s="1"/>
  <c r="H34" i="3"/>
  <c r="I34" i="3" s="1"/>
  <c r="H13" i="3"/>
  <c r="I13" i="3" s="1"/>
  <c r="N17" i="3"/>
  <c r="O17" i="3" s="1"/>
  <c r="H18" i="3"/>
  <c r="I18" i="3" s="1"/>
  <c r="N19" i="3"/>
  <c r="O19" i="3" s="1"/>
  <c r="N33" i="3"/>
  <c r="O33" i="3" s="1"/>
  <c r="N34" i="3"/>
  <c r="O34" i="3" s="1"/>
  <c r="H35" i="3"/>
  <c r="I35" i="3" s="1"/>
  <c r="H52" i="3"/>
  <c r="I52" i="3" s="1"/>
  <c r="N53" i="3"/>
  <c r="O53" i="3" s="1"/>
  <c r="H58" i="3"/>
  <c r="I58" i="3" s="1"/>
  <c r="H61" i="3"/>
  <c r="I61" i="3" s="1"/>
  <c r="N62" i="3"/>
  <c r="O62" i="3" s="1"/>
  <c r="N65" i="3"/>
  <c r="O65" i="3" s="1"/>
  <c r="N67" i="3"/>
  <c r="O67" i="3" s="1"/>
  <c r="N70" i="3"/>
  <c r="O70" i="3" s="1"/>
  <c r="H12" i="3"/>
  <c r="I12" i="3" s="1"/>
  <c r="H14" i="3"/>
  <c r="I14" i="3" s="1"/>
  <c r="N31" i="3"/>
  <c r="O31" i="3" s="1"/>
  <c r="H54" i="3"/>
  <c r="I54" i="3" s="1"/>
  <c r="H57" i="3"/>
  <c r="I57" i="3" s="1"/>
  <c r="H63" i="3"/>
  <c r="I63" i="3" s="1"/>
  <c r="H66" i="3"/>
  <c r="I66" i="3" s="1"/>
  <c r="N66" i="3"/>
  <c r="O66" i="3" s="1"/>
  <c r="N68" i="3"/>
  <c r="O68" i="3" s="1"/>
  <c r="N71" i="3"/>
  <c r="O71" i="3" s="1"/>
  <c r="H77" i="3"/>
  <c r="I77" i="3" s="1"/>
  <c r="N78" i="3"/>
  <c r="O78" i="3" s="1"/>
  <c r="H19" i="3"/>
  <c r="I19" i="3" s="1"/>
  <c r="H25" i="3"/>
  <c r="I25" i="3" s="1"/>
  <c r="N27" i="3"/>
  <c r="O27" i="3" s="1"/>
  <c r="H29" i="3"/>
  <c r="I29" i="3" s="1"/>
  <c r="N32" i="3"/>
  <c r="O32" i="3" s="1"/>
  <c r="N52" i="3"/>
  <c r="O52" i="3" s="1"/>
  <c r="H53" i="3"/>
  <c r="I53" i="3" s="1"/>
  <c r="H55" i="3"/>
  <c r="I55" i="3" s="1"/>
  <c r="N74" i="3"/>
  <c r="O74" i="3" s="1"/>
  <c r="H78" i="3"/>
  <c r="I78" i="3" s="1"/>
  <c r="N18" i="3"/>
  <c r="O18" i="3" s="1"/>
  <c r="N20" i="3"/>
  <c r="O20" i="3" s="1"/>
  <c r="H22" i="3"/>
  <c r="I22" i="3" s="1"/>
  <c r="N35" i="3"/>
  <c r="O35" i="3" s="1"/>
  <c r="N59" i="3"/>
  <c r="O59" i="3" s="1"/>
  <c r="H71" i="3"/>
  <c r="I71" i="3" s="1"/>
  <c r="H73" i="3"/>
  <c r="I73" i="3" s="1"/>
  <c r="N12" i="3"/>
  <c r="O12" i="3" s="1"/>
  <c r="N13" i="3"/>
  <c r="O13" i="3" s="1"/>
  <c r="H15" i="3"/>
  <c r="I15" i="3" s="1"/>
  <c r="N16" i="3"/>
  <c r="O16" i="3" s="1"/>
  <c r="H24" i="3"/>
  <c r="I24" i="3" s="1"/>
  <c r="N25" i="3"/>
  <c r="O25" i="3" s="1"/>
  <c r="H26" i="3"/>
  <c r="I26" i="3" s="1"/>
  <c r="N26" i="3"/>
  <c r="O26" i="3" s="1"/>
  <c r="H28" i="3"/>
  <c r="I28" i="3" s="1"/>
  <c r="N29" i="3"/>
  <c r="O29" i="3" s="1"/>
  <c r="H30" i="3"/>
  <c r="I30" i="3" s="1"/>
  <c r="H31" i="3"/>
  <c r="I31" i="3" s="1"/>
  <c r="N36" i="3"/>
  <c r="O36" i="3" s="1"/>
  <c r="N37" i="3"/>
  <c r="O37" i="3" s="1"/>
  <c r="H38" i="3"/>
  <c r="I38" i="3" s="1"/>
  <c r="N56" i="3"/>
  <c r="O56" i="3" s="1"/>
  <c r="N58" i="3"/>
  <c r="O58" i="3" s="1"/>
  <c r="N61" i="3"/>
  <c r="O61" i="3" s="1"/>
  <c r="H64" i="3"/>
  <c r="I64" i="3" s="1"/>
  <c r="H70" i="3"/>
  <c r="I70" i="3" s="1"/>
  <c r="H72" i="3"/>
  <c r="I72" i="3" s="1"/>
  <c r="H75" i="3"/>
  <c r="I75" i="3" s="1"/>
  <c r="N75" i="3"/>
  <c r="O75" i="3" s="1"/>
  <c r="N80" i="3"/>
  <c r="O80" i="3" s="1"/>
  <c r="L81" i="3"/>
  <c r="N81" i="3" s="1"/>
  <c r="O81" i="3" s="1"/>
  <c r="H17" i="3"/>
  <c r="I17" i="3" s="1"/>
  <c r="H21" i="3"/>
  <c r="I21" i="3" s="1"/>
  <c r="N21" i="3"/>
  <c r="O21" i="3" s="1"/>
  <c r="N22" i="3"/>
  <c r="O22" i="3" s="1"/>
  <c r="H27" i="3"/>
  <c r="I27" i="3" s="1"/>
  <c r="N28" i="3"/>
  <c r="O28" i="3" s="1"/>
  <c r="N30" i="3"/>
  <c r="O30" i="3" s="1"/>
  <c r="H32" i="3"/>
  <c r="I32" i="3" s="1"/>
  <c r="H36" i="3"/>
  <c r="I36" i="3" s="1"/>
  <c r="H39" i="3"/>
  <c r="I39" i="3" s="1"/>
  <c r="N55" i="3"/>
  <c r="O55" i="3" s="1"/>
  <c r="H60" i="3"/>
  <c r="I60" i="3" s="1"/>
  <c r="N64" i="3"/>
  <c r="O64" i="3" s="1"/>
  <c r="H65" i="3"/>
  <c r="I65" i="3" s="1"/>
  <c r="H69" i="3"/>
  <c r="I69" i="3" s="1"/>
  <c r="N69" i="3"/>
  <c r="O69" i="3" s="1"/>
  <c r="N73" i="3"/>
  <c r="O73" i="3" s="1"/>
  <c r="H74" i="3"/>
  <c r="I74" i="3" s="1"/>
  <c r="N76" i="3"/>
  <c r="O76" i="3" s="1"/>
  <c r="N79" i="3"/>
  <c r="O79" i="3" s="1"/>
  <c r="N15" i="3"/>
  <c r="O15" i="3" s="1"/>
  <c r="H20" i="3"/>
  <c r="I20" i="3" s="1"/>
  <c r="H68" i="3"/>
  <c r="I68" i="3" s="1"/>
  <c r="N72" i="3"/>
  <c r="O72" i="3" s="1"/>
  <c r="N38" i="3"/>
  <c r="O38" i="3" s="1"/>
  <c r="H40" i="3"/>
  <c r="I40" i="3" s="1"/>
  <c r="L40" i="3"/>
  <c r="N39" i="3"/>
  <c r="O39" i="3" s="1"/>
  <c r="F41" i="3"/>
  <c r="N54" i="3"/>
  <c r="O54" i="3" s="1"/>
  <c r="H56" i="3"/>
  <c r="I56" i="3" s="1"/>
  <c r="N57" i="3"/>
  <c r="O57" i="3" s="1"/>
  <c r="H59" i="3"/>
  <c r="I59" i="3" s="1"/>
  <c r="N60" i="3"/>
  <c r="O60" i="3" s="1"/>
  <c r="H62" i="3"/>
  <c r="I62" i="3" s="1"/>
  <c r="N63" i="3"/>
  <c r="O63" i="3" s="1"/>
  <c r="H76" i="3"/>
  <c r="I76" i="3" s="1"/>
  <c r="N77" i="3"/>
  <c r="O77" i="3" s="1"/>
  <c r="H79" i="3"/>
  <c r="I79" i="3" s="1"/>
  <c r="F81" i="3"/>
  <c r="H80" i="3"/>
  <c r="I80" i="3" s="1"/>
  <c r="B156" i="3"/>
  <c r="C156" i="3" s="1"/>
  <c r="B43" i="2" l="1"/>
  <c r="B117" i="3"/>
  <c r="C117" i="3" s="1"/>
  <c r="L82" i="3"/>
  <c r="N82" i="3" s="1"/>
  <c r="O82" i="3" s="1"/>
  <c r="B157" i="3"/>
  <c r="C157" i="3" s="1"/>
  <c r="F82" i="3"/>
  <c r="H81" i="3"/>
  <c r="I81" i="3" s="1"/>
  <c r="L41" i="3"/>
  <c r="N40" i="3"/>
  <c r="O40" i="3" s="1"/>
  <c r="L83" i="3"/>
  <c r="F42" i="3"/>
  <c r="H41" i="3"/>
  <c r="I41" i="3" s="1"/>
  <c r="B44" i="2" l="1"/>
  <c r="B118" i="3"/>
  <c r="C118" i="3" s="1"/>
  <c r="N41" i="3"/>
  <c r="O41" i="3" s="1"/>
  <c r="L42" i="3"/>
  <c r="N83" i="3"/>
  <c r="O83" i="3" s="1"/>
  <c r="L84" i="3"/>
  <c r="F43" i="3"/>
  <c r="H42" i="3"/>
  <c r="I42" i="3" s="1"/>
  <c r="H82" i="3"/>
  <c r="I82" i="3" s="1"/>
  <c r="F83" i="3"/>
  <c r="B158" i="3"/>
  <c r="C158" i="3" s="1"/>
  <c r="B45" i="2" l="1"/>
  <c r="B119" i="3"/>
  <c r="C119" i="3" s="1"/>
  <c r="H43" i="3"/>
  <c r="I43" i="3" s="1"/>
  <c r="F44" i="3"/>
  <c r="L85" i="3"/>
  <c r="N84" i="3"/>
  <c r="O84" i="3" s="1"/>
  <c r="F84" i="3"/>
  <c r="H83" i="3"/>
  <c r="I83" i="3" s="1"/>
  <c r="L43" i="3"/>
  <c r="N42" i="3"/>
  <c r="O42" i="3" s="1"/>
  <c r="B159" i="3"/>
  <c r="C159" i="3" s="1"/>
  <c r="B120" i="3" l="1"/>
  <c r="C120" i="3" s="1"/>
  <c r="B46" i="2"/>
  <c r="L44" i="3"/>
  <c r="N43" i="3"/>
  <c r="O43" i="3" s="1"/>
  <c r="F45" i="3"/>
  <c r="H44" i="3"/>
  <c r="I44" i="3" s="1"/>
  <c r="B160" i="3"/>
  <c r="C160" i="3" s="1"/>
  <c r="L86" i="3"/>
  <c r="N85" i="3"/>
  <c r="O85" i="3" s="1"/>
  <c r="F85" i="3"/>
  <c r="H84" i="3"/>
  <c r="I84" i="3" s="1"/>
  <c r="B121" i="3" l="1"/>
  <c r="C121" i="3" s="1"/>
  <c r="H85" i="3"/>
  <c r="I85" i="3" s="1"/>
  <c r="F86" i="3"/>
  <c r="B122" i="3"/>
  <c r="C122" i="3" s="1"/>
  <c r="N86" i="3"/>
  <c r="O86" i="3" s="1"/>
  <c r="L87" i="3"/>
  <c r="N87" i="3" s="1"/>
  <c r="O87" i="3" s="1"/>
  <c r="B161" i="3"/>
  <c r="C161" i="3" s="1"/>
  <c r="F46" i="3"/>
  <c r="H45" i="3"/>
  <c r="I45" i="3" s="1"/>
  <c r="N44" i="3"/>
  <c r="O44" i="3" s="1"/>
  <c r="L45" i="3"/>
  <c r="F87" i="3" l="1"/>
  <c r="H87" i="3" s="1"/>
  <c r="I87" i="3" s="1"/>
  <c r="H86" i="3"/>
  <c r="I86" i="3" s="1"/>
  <c r="L46" i="3"/>
  <c r="N45" i="3"/>
  <c r="O45" i="3" s="1"/>
  <c r="H46" i="3"/>
  <c r="I46" i="3" s="1"/>
  <c r="F47" i="3"/>
  <c r="H47" i="3" s="1"/>
  <c r="I47" i="3" s="1"/>
  <c r="B123" i="3"/>
  <c r="C123" i="3" s="1"/>
  <c r="B162" i="3"/>
  <c r="C162" i="3" s="1"/>
  <c r="B163" i="3" l="1"/>
  <c r="C163" i="3" s="1"/>
  <c r="B124" i="3"/>
  <c r="C124" i="3" s="1"/>
  <c r="L47" i="3"/>
  <c r="N47" i="3" s="1"/>
  <c r="O47" i="3" s="1"/>
  <c r="N46" i="3"/>
  <c r="O46" i="3" s="1"/>
  <c r="B164" i="3" l="1"/>
  <c r="C164" i="3" s="1"/>
  <c r="B125" i="3"/>
  <c r="C125" i="3" s="1"/>
  <c r="B126" i="3" l="1"/>
  <c r="C126" i="3" s="1"/>
  <c r="B165" i="3"/>
  <c r="C165" i="3" s="1"/>
  <c r="B155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N78" i="2"/>
  <c r="N79" i="2" s="1"/>
  <c r="N80" i="2" s="1"/>
  <c r="N81" i="2" s="1"/>
  <c r="N82" i="2" s="1"/>
  <c r="N83" i="2" s="1"/>
  <c r="N84" i="2" s="1"/>
  <c r="N85" i="2" s="1"/>
  <c r="N86" i="2" s="1"/>
  <c r="M78" i="2"/>
  <c r="M79" i="2" s="1"/>
  <c r="M80" i="2" s="1"/>
  <c r="M81" i="2" s="1"/>
  <c r="M82" i="2" s="1"/>
  <c r="M83" i="2" s="1"/>
  <c r="M84" i="2" s="1"/>
  <c r="M85" i="2" s="1"/>
  <c r="M86" i="2" s="1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G78" i="2"/>
  <c r="G79" i="2" s="1"/>
  <c r="G80" i="2" s="1"/>
  <c r="G81" i="2" s="1"/>
  <c r="G82" i="2" s="1"/>
  <c r="G83" i="2" s="1"/>
  <c r="G84" i="2" s="1"/>
  <c r="G85" i="2" s="1"/>
  <c r="G86" i="2" s="1"/>
  <c r="F78" i="2"/>
  <c r="F79" i="2" s="1"/>
  <c r="F80" i="2" s="1"/>
  <c r="F81" i="2" s="1"/>
  <c r="F82" i="2" s="1"/>
  <c r="F83" i="2" s="1"/>
  <c r="F84" i="2" s="1"/>
  <c r="F85" i="2" s="1"/>
  <c r="F86" i="2" s="1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N38" i="2"/>
  <c r="N39" i="2" s="1"/>
  <c r="N40" i="2" s="1"/>
  <c r="N41" i="2" s="1"/>
  <c r="N42" i="2" s="1"/>
  <c r="N43" i="2" s="1"/>
  <c r="N44" i="2" s="1"/>
  <c r="N45" i="2" s="1"/>
  <c r="N46" i="2" s="1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M38" i="2"/>
  <c r="M39" i="2" s="1"/>
  <c r="M40" i="2" s="1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 s="1"/>
  <c r="X11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Y12" i="2" s="1"/>
  <c r="W11" i="2"/>
  <c r="G38" i="2"/>
  <c r="G39" i="2" s="1"/>
  <c r="G40" i="2" s="1"/>
  <c r="G41" i="2" s="1"/>
  <c r="G42" i="2" s="1"/>
  <c r="G43" i="2" s="1"/>
  <c r="G44" i="2" s="1"/>
  <c r="G45" i="2" s="1"/>
  <c r="G46" i="2" s="1"/>
  <c r="F38" i="2"/>
  <c r="U38" i="2"/>
  <c r="U39" i="2" s="1"/>
  <c r="U40" i="2" s="1"/>
  <c r="U41" i="2" s="1"/>
  <c r="U42" i="2" s="1"/>
  <c r="U43" i="2" s="1"/>
  <c r="U44" i="2" s="1"/>
  <c r="U45" i="2" s="1"/>
  <c r="U46" i="2" s="1"/>
  <c r="T38" i="2"/>
  <c r="G37" i="2"/>
  <c r="F37" i="2"/>
  <c r="U37" i="2"/>
  <c r="T37" i="2"/>
  <c r="G36" i="2"/>
  <c r="F36" i="2"/>
  <c r="U36" i="2"/>
  <c r="T36" i="2"/>
  <c r="G35" i="2"/>
  <c r="F35" i="2"/>
  <c r="U35" i="2"/>
  <c r="T35" i="2"/>
  <c r="G34" i="2"/>
  <c r="F34" i="2"/>
  <c r="U34" i="2"/>
  <c r="T34" i="2"/>
  <c r="G33" i="2"/>
  <c r="F33" i="2"/>
  <c r="U33" i="2"/>
  <c r="T33" i="2"/>
  <c r="G32" i="2"/>
  <c r="F32" i="2"/>
  <c r="U32" i="2"/>
  <c r="T32" i="2"/>
  <c r="G31" i="2"/>
  <c r="F31" i="2"/>
  <c r="U31" i="2"/>
  <c r="T31" i="2"/>
  <c r="G30" i="2"/>
  <c r="F30" i="2"/>
  <c r="U30" i="2"/>
  <c r="T30" i="2"/>
  <c r="G29" i="2"/>
  <c r="F29" i="2"/>
  <c r="U29" i="2"/>
  <c r="T29" i="2"/>
  <c r="G28" i="2"/>
  <c r="F28" i="2"/>
  <c r="U28" i="2"/>
  <c r="T28" i="2"/>
  <c r="G27" i="2"/>
  <c r="F27" i="2"/>
  <c r="U27" i="2"/>
  <c r="T27" i="2"/>
  <c r="G26" i="2"/>
  <c r="F26" i="2"/>
  <c r="U26" i="2"/>
  <c r="T26" i="2"/>
  <c r="G25" i="2"/>
  <c r="F25" i="2"/>
  <c r="U25" i="2"/>
  <c r="T25" i="2"/>
  <c r="G24" i="2"/>
  <c r="F24" i="2"/>
  <c r="U24" i="2"/>
  <c r="T24" i="2"/>
  <c r="G23" i="2"/>
  <c r="F23" i="2"/>
  <c r="U23" i="2"/>
  <c r="T23" i="2"/>
  <c r="G22" i="2"/>
  <c r="F22" i="2"/>
  <c r="U22" i="2"/>
  <c r="T22" i="2"/>
  <c r="G21" i="2"/>
  <c r="F21" i="2"/>
  <c r="U21" i="2"/>
  <c r="T21" i="2"/>
  <c r="G20" i="2"/>
  <c r="F20" i="2"/>
  <c r="U20" i="2"/>
  <c r="T20" i="2"/>
  <c r="G19" i="2"/>
  <c r="F19" i="2"/>
  <c r="U19" i="2"/>
  <c r="T19" i="2"/>
  <c r="G18" i="2"/>
  <c r="F18" i="2"/>
  <c r="U18" i="2"/>
  <c r="T18" i="2"/>
  <c r="G17" i="2"/>
  <c r="F17" i="2"/>
  <c r="U17" i="2"/>
  <c r="T17" i="2"/>
  <c r="G16" i="2"/>
  <c r="F16" i="2"/>
  <c r="U16" i="2"/>
  <c r="T16" i="2"/>
  <c r="G15" i="2"/>
  <c r="F15" i="2"/>
  <c r="U15" i="2"/>
  <c r="T15" i="2"/>
  <c r="G14" i="2"/>
  <c r="F14" i="2"/>
  <c r="U14" i="2"/>
  <c r="T14" i="2"/>
  <c r="G13" i="2"/>
  <c r="F13" i="2"/>
  <c r="U13" i="2"/>
  <c r="T13" i="2"/>
  <c r="G12" i="2"/>
  <c r="F12" i="2"/>
  <c r="U12" i="2"/>
  <c r="T12" i="2"/>
  <c r="G11" i="2"/>
  <c r="F11" i="2"/>
  <c r="U11" i="2"/>
  <c r="T11" i="2"/>
  <c r="C136" i="2" l="1"/>
  <c r="C148" i="2"/>
  <c r="C154" i="2"/>
  <c r="C131" i="2"/>
  <c r="C134" i="2"/>
  <c r="C137" i="2"/>
  <c r="C140" i="2"/>
  <c r="C143" i="2"/>
  <c r="C146" i="2"/>
  <c r="C149" i="2"/>
  <c r="C152" i="2"/>
  <c r="C197" i="2"/>
  <c r="C194" i="2"/>
  <c r="C191" i="2"/>
  <c r="C188" i="2"/>
  <c r="C185" i="2"/>
  <c r="C182" i="2"/>
  <c r="C179" i="2"/>
  <c r="C176" i="2"/>
  <c r="C173" i="2"/>
  <c r="B156" i="2"/>
  <c r="C155" i="2"/>
  <c r="C133" i="2"/>
  <c r="C139" i="2"/>
  <c r="C145" i="2"/>
  <c r="C151" i="2"/>
  <c r="C132" i="2"/>
  <c r="C135" i="2"/>
  <c r="C138" i="2"/>
  <c r="C141" i="2"/>
  <c r="C144" i="2"/>
  <c r="C147" i="2"/>
  <c r="C150" i="2"/>
  <c r="C153" i="2"/>
  <c r="C196" i="2"/>
  <c r="C193" i="2"/>
  <c r="C190" i="2"/>
  <c r="C187" i="2"/>
  <c r="C184" i="2"/>
  <c r="C181" i="2"/>
  <c r="C178" i="2"/>
  <c r="C175" i="2"/>
  <c r="C172" i="2"/>
  <c r="C142" i="2"/>
  <c r="C198" i="2"/>
  <c r="C195" i="2"/>
  <c r="C192" i="2"/>
  <c r="C189" i="2"/>
  <c r="C186" i="2"/>
  <c r="C183" i="2"/>
  <c r="C180" i="2"/>
  <c r="C177" i="2"/>
  <c r="C174" i="2"/>
  <c r="C171" i="2"/>
  <c r="C78" i="2"/>
  <c r="C76" i="2"/>
  <c r="C61" i="2"/>
  <c r="C70" i="2"/>
  <c r="C19" i="2"/>
  <c r="C59" i="2"/>
  <c r="C22" i="2"/>
  <c r="C62" i="2"/>
  <c r="C25" i="2"/>
  <c r="C65" i="2"/>
  <c r="C28" i="2"/>
  <c r="C68" i="2"/>
  <c r="C34" i="2"/>
  <c r="C74" i="2"/>
  <c r="C17" i="2"/>
  <c r="C57" i="2"/>
  <c r="C20" i="2"/>
  <c r="C60" i="2"/>
  <c r="C23" i="2"/>
  <c r="C63" i="2"/>
  <c r="C26" i="2"/>
  <c r="C66" i="2"/>
  <c r="C29" i="2"/>
  <c r="C69" i="2"/>
  <c r="C32" i="2"/>
  <c r="C72" i="2"/>
  <c r="C35" i="2"/>
  <c r="C75" i="2"/>
  <c r="C13" i="2"/>
  <c r="C53" i="2"/>
  <c r="C16" i="2"/>
  <c r="C56" i="2"/>
  <c r="C31" i="2"/>
  <c r="C71" i="2"/>
  <c r="C37" i="2"/>
  <c r="C77" i="2"/>
  <c r="C51" i="2"/>
  <c r="C11" i="2"/>
  <c r="C14" i="2"/>
  <c r="C54" i="2"/>
  <c r="C12" i="2"/>
  <c r="C52" i="2"/>
  <c r="C15" i="2"/>
  <c r="C55" i="2"/>
  <c r="C18" i="2"/>
  <c r="C58" i="2"/>
  <c r="C24" i="2"/>
  <c r="C64" i="2"/>
  <c r="C27" i="2"/>
  <c r="C67" i="2"/>
  <c r="C33" i="2"/>
  <c r="C73" i="2"/>
  <c r="T39" i="2"/>
  <c r="C38" i="2"/>
  <c r="C21" i="2"/>
  <c r="C30" i="2"/>
  <c r="C36" i="2"/>
  <c r="B166" i="3"/>
  <c r="C166" i="3" s="1"/>
  <c r="B127" i="3"/>
  <c r="C127" i="3" s="1"/>
  <c r="O77" i="2"/>
  <c r="O36" i="2"/>
  <c r="O63" i="2"/>
  <c r="O58" i="2"/>
  <c r="H63" i="2"/>
  <c r="H53" i="2"/>
  <c r="H70" i="2"/>
  <c r="O52" i="2"/>
  <c r="Q52" i="2" s="1"/>
  <c r="O62" i="2"/>
  <c r="O71" i="2"/>
  <c r="H59" i="2"/>
  <c r="H60" i="2"/>
  <c r="H75" i="2"/>
  <c r="H56" i="2"/>
  <c r="H62" i="2"/>
  <c r="H65" i="2"/>
  <c r="H68" i="2"/>
  <c r="H71" i="2"/>
  <c r="H74" i="2"/>
  <c r="H77" i="2"/>
  <c r="O56" i="2"/>
  <c r="O59" i="2"/>
  <c r="O65" i="2"/>
  <c r="O68" i="2"/>
  <c r="O74" i="2"/>
  <c r="B115" i="2"/>
  <c r="H11" i="2"/>
  <c r="H14" i="2"/>
  <c r="H17" i="2"/>
  <c r="H20" i="2"/>
  <c r="H23" i="2"/>
  <c r="H26" i="2"/>
  <c r="H29" i="2"/>
  <c r="H32" i="2"/>
  <c r="O13" i="2"/>
  <c r="O16" i="2"/>
  <c r="O28" i="2"/>
  <c r="O31" i="2"/>
  <c r="O34" i="2"/>
  <c r="O37" i="2"/>
  <c r="H52" i="2"/>
  <c r="H55" i="2"/>
  <c r="H64" i="2"/>
  <c r="H67" i="2"/>
  <c r="H76" i="2"/>
  <c r="O54" i="2"/>
  <c r="O60" i="2"/>
  <c r="O66" i="2"/>
  <c r="O70" i="2"/>
  <c r="O72" i="2"/>
  <c r="O73" i="2"/>
  <c r="O75" i="2"/>
  <c r="H51" i="2"/>
  <c r="H54" i="2"/>
  <c r="H57" i="2"/>
  <c r="H66" i="2"/>
  <c r="H69" i="2"/>
  <c r="H72" i="2"/>
  <c r="O51" i="2"/>
  <c r="O57" i="2"/>
  <c r="O69" i="2"/>
  <c r="O11" i="2"/>
  <c r="O20" i="2"/>
  <c r="O29" i="2"/>
  <c r="H58" i="2"/>
  <c r="H61" i="2"/>
  <c r="H73" i="2"/>
  <c r="O53" i="2"/>
  <c r="O55" i="2"/>
  <c r="O61" i="2"/>
  <c r="O64" i="2"/>
  <c r="O67" i="2"/>
  <c r="O76" i="2"/>
  <c r="H78" i="2"/>
  <c r="O79" i="2"/>
  <c r="O78" i="2"/>
  <c r="H35" i="2"/>
  <c r="O21" i="2"/>
  <c r="O30" i="2"/>
  <c r="O33" i="2"/>
  <c r="H36" i="2"/>
  <c r="O15" i="2"/>
  <c r="O18" i="2"/>
  <c r="O24" i="2"/>
  <c r="O27" i="2"/>
  <c r="O12" i="2"/>
  <c r="H13" i="2"/>
  <c r="H16" i="2"/>
  <c r="H19" i="2"/>
  <c r="H22" i="2"/>
  <c r="H25" i="2"/>
  <c r="H28" i="2"/>
  <c r="H31" i="2"/>
  <c r="H34" i="2"/>
  <c r="H12" i="2"/>
  <c r="H15" i="2"/>
  <c r="H18" i="2"/>
  <c r="H21" i="2"/>
  <c r="H24" i="2"/>
  <c r="H27" i="2"/>
  <c r="H30" i="2"/>
  <c r="H33" i="2"/>
  <c r="H37" i="2"/>
  <c r="O19" i="2"/>
  <c r="O22" i="2"/>
  <c r="O25" i="2"/>
  <c r="O14" i="2"/>
  <c r="O17" i="2"/>
  <c r="O23" i="2"/>
  <c r="O26" i="2"/>
  <c r="O32" i="2"/>
  <c r="O35" i="2"/>
  <c r="M41" i="2"/>
  <c r="F39" i="2"/>
  <c r="H38" i="2"/>
  <c r="O38" i="2"/>
  <c r="Y14" i="2"/>
  <c r="Y17" i="2"/>
  <c r="Y20" i="2"/>
  <c r="Y23" i="2"/>
  <c r="Y26" i="2"/>
  <c r="Y29" i="2"/>
  <c r="Y32" i="2"/>
  <c r="Y35" i="2"/>
  <c r="Y38" i="2"/>
  <c r="Y13" i="2"/>
  <c r="Y16" i="2"/>
  <c r="Y19" i="2"/>
  <c r="Y22" i="2"/>
  <c r="Y25" i="2"/>
  <c r="Y28" i="2"/>
  <c r="P28" i="2" s="1"/>
  <c r="Y31" i="2"/>
  <c r="Y34" i="2"/>
  <c r="Y37" i="2"/>
  <c r="Y36" i="2"/>
  <c r="Q36" i="2" s="1"/>
  <c r="Y33" i="2"/>
  <c r="Y30" i="2"/>
  <c r="Y27" i="2"/>
  <c r="W39" i="2"/>
  <c r="W40" i="2" s="1"/>
  <c r="W41" i="2" s="1"/>
  <c r="W42" i="2" s="1"/>
  <c r="W43" i="2" s="1"/>
  <c r="W44" i="2" s="1"/>
  <c r="W45" i="2" s="1"/>
  <c r="W46" i="2" s="1"/>
  <c r="V13" i="2"/>
  <c r="V16" i="2"/>
  <c r="V19" i="2"/>
  <c r="V22" i="2"/>
  <c r="V25" i="2"/>
  <c r="V28" i="2"/>
  <c r="V31" i="2"/>
  <c r="V34" i="2"/>
  <c r="Y11" i="2"/>
  <c r="Y24" i="2"/>
  <c r="Y21" i="2"/>
  <c r="Y18" i="2"/>
  <c r="Y15" i="2"/>
  <c r="X40" i="2"/>
  <c r="X41" i="2" s="1"/>
  <c r="X42" i="2" s="1"/>
  <c r="Y39" i="2"/>
  <c r="V12" i="2"/>
  <c r="V15" i="2"/>
  <c r="V18" i="2"/>
  <c r="V21" i="2"/>
  <c r="V24" i="2"/>
  <c r="V27" i="2"/>
  <c r="V30" i="2"/>
  <c r="V33" i="2"/>
  <c r="V11" i="2"/>
  <c r="V14" i="2"/>
  <c r="V17" i="2"/>
  <c r="V20" i="2"/>
  <c r="V23" i="2"/>
  <c r="V26" i="2"/>
  <c r="V29" i="2"/>
  <c r="V32" i="2"/>
  <c r="V35" i="2"/>
  <c r="V36" i="2"/>
  <c r="V37" i="2"/>
  <c r="V38" i="2"/>
  <c r="I157" i="2" l="1"/>
  <c r="J157" i="2"/>
  <c r="I150" i="2"/>
  <c r="J150" i="2"/>
  <c r="I142" i="2"/>
  <c r="J142" i="2"/>
  <c r="J156" i="2"/>
  <c r="I156" i="2"/>
  <c r="I149" i="2"/>
  <c r="J149" i="2"/>
  <c r="I140" i="2"/>
  <c r="J140" i="2"/>
  <c r="J131" i="2"/>
  <c r="I131" i="2"/>
  <c r="I147" i="2"/>
  <c r="J147" i="2"/>
  <c r="I138" i="2"/>
  <c r="J138" i="2"/>
  <c r="I148" i="2"/>
  <c r="J148" i="2"/>
  <c r="I139" i="2"/>
  <c r="J139" i="2"/>
  <c r="C199" i="2"/>
  <c r="J152" i="2"/>
  <c r="I152" i="2"/>
  <c r="J134" i="2"/>
  <c r="I134" i="2"/>
  <c r="I141" i="2"/>
  <c r="J141" i="2"/>
  <c r="I132" i="2"/>
  <c r="J132" i="2"/>
  <c r="I133" i="2"/>
  <c r="J133" i="2"/>
  <c r="J158" i="2"/>
  <c r="I158" i="2"/>
  <c r="J155" i="2"/>
  <c r="I155" i="2"/>
  <c r="J146" i="2"/>
  <c r="I146" i="2"/>
  <c r="J137" i="2"/>
  <c r="I137" i="2"/>
  <c r="I153" i="2"/>
  <c r="J153" i="2"/>
  <c r="I144" i="2"/>
  <c r="J144" i="2"/>
  <c r="I135" i="2"/>
  <c r="J135" i="2"/>
  <c r="I154" i="2"/>
  <c r="J154" i="2"/>
  <c r="I145" i="2"/>
  <c r="J145" i="2"/>
  <c r="J136" i="2"/>
  <c r="I136" i="2"/>
  <c r="B157" i="2"/>
  <c r="C156" i="2"/>
  <c r="I143" i="2"/>
  <c r="J143" i="2"/>
  <c r="J151" i="2"/>
  <c r="I151" i="2"/>
  <c r="I115" i="2"/>
  <c r="J115" i="2"/>
  <c r="J97" i="2"/>
  <c r="I97" i="2"/>
  <c r="I105" i="2"/>
  <c r="J105" i="2"/>
  <c r="J96" i="2"/>
  <c r="I96" i="2"/>
  <c r="J117" i="2"/>
  <c r="I117" i="2"/>
  <c r="I112" i="2"/>
  <c r="J112" i="2"/>
  <c r="J103" i="2"/>
  <c r="I103" i="2"/>
  <c r="J94" i="2"/>
  <c r="I94" i="2"/>
  <c r="J110" i="2"/>
  <c r="I110" i="2"/>
  <c r="J101" i="2"/>
  <c r="I101" i="2"/>
  <c r="J92" i="2"/>
  <c r="I92" i="2"/>
  <c r="J111" i="2"/>
  <c r="I111" i="2"/>
  <c r="I102" i="2"/>
  <c r="J102" i="2"/>
  <c r="J93" i="2"/>
  <c r="I93" i="2"/>
  <c r="J118" i="2"/>
  <c r="I118" i="2"/>
  <c r="I106" i="2"/>
  <c r="J106" i="2"/>
  <c r="J113" i="2"/>
  <c r="I113" i="2"/>
  <c r="I104" i="2"/>
  <c r="J104" i="2"/>
  <c r="I95" i="2"/>
  <c r="J95" i="2"/>
  <c r="J114" i="2"/>
  <c r="I114" i="2"/>
  <c r="I116" i="2"/>
  <c r="J116" i="2"/>
  <c r="J109" i="2"/>
  <c r="I109" i="2"/>
  <c r="I100" i="2"/>
  <c r="J100" i="2"/>
  <c r="J91" i="2"/>
  <c r="I91" i="2"/>
  <c r="I107" i="2"/>
  <c r="J107" i="2"/>
  <c r="I98" i="2"/>
  <c r="J98" i="2"/>
  <c r="J108" i="2"/>
  <c r="I108" i="2"/>
  <c r="I99" i="2"/>
  <c r="J99" i="2"/>
  <c r="C79" i="2"/>
  <c r="V39" i="2"/>
  <c r="I11" i="2"/>
  <c r="P51" i="2"/>
  <c r="Q51" i="2"/>
  <c r="I51" i="2"/>
  <c r="Q77" i="2"/>
  <c r="P52" i="2"/>
  <c r="T40" i="2"/>
  <c r="C39" i="2"/>
  <c r="J77" i="2"/>
  <c r="B167" i="3"/>
  <c r="C167" i="3" s="1"/>
  <c r="Q62" i="2"/>
  <c r="J53" i="2"/>
  <c r="P63" i="2"/>
  <c r="I54" i="2"/>
  <c r="J52" i="2"/>
  <c r="J62" i="2"/>
  <c r="P20" i="2"/>
  <c r="P58" i="2"/>
  <c r="I68" i="2"/>
  <c r="J59" i="2"/>
  <c r="Q65" i="2"/>
  <c r="I72" i="2"/>
  <c r="P70" i="2"/>
  <c r="J75" i="2"/>
  <c r="I17" i="2"/>
  <c r="I56" i="2"/>
  <c r="Q31" i="2"/>
  <c r="Q13" i="2"/>
  <c r="P72" i="2"/>
  <c r="Q54" i="2"/>
  <c r="Q33" i="2"/>
  <c r="Q16" i="2"/>
  <c r="P66" i="2"/>
  <c r="Q72" i="2"/>
  <c r="Q60" i="2"/>
  <c r="J74" i="2"/>
  <c r="J65" i="2"/>
  <c r="I62" i="2"/>
  <c r="P54" i="2"/>
  <c r="I73" i="2"/>
  <c r="J64" i="2"/>
  <c r="I55" i="2"/>
  <c r="I64" i="2"/>
  <c r="J73" i="2"/>
  <c r="Q63" i="2"/>
  <c r="J66" i="2"/>
  <c r="I32" i="2"/>
  <c r="I63" i="2"/>
  <c r="I70" i="2"/>
  <c r="I12" i="2"/>
  <c r="J71" i="2"/>
  <c r="P30" i="2"/>
  <c r="Q59" i="2"/>
  <c r="Q28" i="2"/>
  <c r="P21" i="2"/>
  <c r="J63" i="2"/>
  <c r="I71" i="2"/>
  <c r="J57" i="2"/>
  <c r="J70" i="2"/>
  <c r="B116" i="2"/>
  <c r="J76" i="2"/>
  <c r="I69" i="2"/>
  <c r="I20" i="2"/>
  <c r="J11" i="2"/>
  <c r="J67" i="2"/>
  <c r="J58" i="2"/>
  <c r="Q75" i="2"/>
  <c r="I53" i="2"/>
  <c r="I66" i="2"/>
  <c r="J54" i="2"/>
  <c r="I61" i="2"/>
  <c r="P71" i="2"/>
  <c r="J55" i="2"/>
  <c r="Q79" i="2"/>
  <c r="P79" i="2"/>
  <c r="I76" i="2"/>
  <c r="P55" i="2"/>
  <c r="Q55" i="2"/>
  <c r="P56" i="2"/>
  <c r="P75" i="2"/>
  <c r="Q37" i="2"/>
  <c r="P77" i="2"/>
  <c r="P29" i="2"/>
  <c r="P78" i="2"/>
  <c r="Q78" i="2"/>
  <c r="I75" i="2"/>
  <c r="I67" i="2"/>
  <c r="I52" i="2"/>
  <c r="I59" i="2"/>
  <c r="I74" i="2"/>
  <c r="J69" i="2"/>
  <c r="I65" i="2"/>
  <c r="I57" i="2"/>
  <c r="J56" i="2"/>
  <c r="J61" i="2"/>
  <c r="Q76" i="2"/>
  <c r="P76" i="2"/>
  <c r="P61" i="2"/>
  <c r="Q61" i="2"/>
  <c r="I77" i="2"/>
  <c r="P11" i="2"/>
  <c r="Q11" i="2"/>
  <c r="P65" i="2"/>
  <c r="P59" i="2"/>
  <c r="Q57" i="2"/>
  <c r="P57" i="2"/>
  <c r="Q73" i="2"/>
  <c r="Q70" i="2"/>
  <c r="Q66" i="2"/>
  <c r="Q71" i="2"/>
  <c r="Q34" i="2"/>
  <c r="P74" i="2"/>
  <c r="J68" i="2"/>
  <c r="I58" i="2"/>
  <c r="P67" i="2"/>
  <c r="Q67" i="2"/>
  <c r="Q58" i="2"/>
  <c r="J51" i="2"/>
  <c r="I60" i="2"/>
  <c r="Q74" i="2"/>
  <c r="J60" i="2"/>
  <c r="J72" i="2"/>
  <c r="P64" i="2"/>
  <c r="Q64" i="2"/>
  <c r="Q53" i="2"/>
  <c r="P53" i="2"/>
  <c r="P68" i="2"/>
  <c r="P62" i="2"/>
  <c r="Q69" i="2"/>
  <c r="P69" i="2"/>
  <c r="P73" i="2"/>
  <c r="P60" i="2"/>
  <c r="Q56" i="2"/>
  <c r="Q68" i="2"/>
  <c r="I78" i="2"/>
  <c r="J78" i="2"/>
  <c r="O80" i="2"/>
  <c r="H79" i="2"/>
  <c r="J38" i="2"/>
  <c r="Q30" i="2"/>
  <c r="P36" i="2"/>
  <c r="Q21" i="2"/>
  <c r="Q29" i="2"/>
  <c r="Q35" i="2"/>
  <c r="P35" i="2"/>
  <c r="Q23" i="2"/>
  <c r="P23" i="2"/>
  <c r="Q25" i="2"/>
  <c r="P25" i="2"/>
  <c r="P34" i="2"/>
  <c r="P16" i="2"/>
  <c r="P24" i="2"/>
  <c r="Q24" i="2"/>
  <c r="I16" i="2"/>
  <c r="Q32" i="2"/>
  <c r="P32" i="2"/>
  <c r="Q17" i="2"/>
  <c r="P17" i="2"/>
  <c r="Q22" i="2"/>
  <c r="P22" i="2"/>
  <c r="P31" i="2"/>
  <c r="P13" i="2"/>
  <c r="P18" i="2"/>
  <c r="Q18" i="2"/>
  <c r="P33" i="2"/>
  <c r="P37" i="2"/>
  <c r="Q20" i="2"/>
  <c r="Q38" i="2"/>
  <c r="P38" i="2"/>
  <c r="Q26" i="2"/>
  <c r="P26" i="2"/>
  <c r="Q14" i="2"/>
  <c r="P14" i="2"/>
  <c r="Q19" i="2"/>
  <c r="P19" i="2"/>
  <c r="P12" i="2"/>
  <c r="Q12" i="2"/>
  <c r="P27" i="2"/>
  <c r="Q27" i="2"/>
  <c r="P15" i="2"/>
  <c r="Q15" i="2"/>
  <c r="J13" i="2"/>
  <c r="J16" i="2"/>
  <c r="J19" i="2"/>
  <c r="J22" i="2"/>
  <c r="J25" i="2"/>
  <c r="J28" i="2"/>
  <c r="J31" i="2"/>
  <c r="J34" i="2"/>
  <c r="J37" i="2"/>
  <c r="I38" i="2"/>
  <c r="I29" i="2"/>
  <c r="I35" i="2"/>
  <c r="I23" i="2"/>
  <c r="I14" i="2"/>
  <c r="J14" i="2"/>
  <c r="J17" i="2"/>
  <c r="J20" i="2"/>
  <c r="J23" i="2"/>
  <c r="J26" i="2"/>
  <c r="J29" i="2"/>
  <c r="J32" i="2"/>
  <c r="J35" i="2"/>
  <c r="F40" i="2"/>
  <c r="H39" i="2"/>
  <c r="I26" i="2"/>
  <c r="I34" i="2"/>
  <c r="I33" i="2"/>
  <c r="I31" i="2"/>
  <c r="I30" i="2"/>
  <c r="I28" i="2"/>
  <c r="I27" i="2"/>
  <c r="I25" i="2"/>
  <c r="I24" i="2"/>
  <c r="I22" i="2"/>
  <c r="I21" i="2"/>
  <c r="I19" i="2"/>
  <c r="I18" i="2"/>
  <c r="I15" i="2"/>
  <c r="I13" i="2"/>
  <c r="I37" i="2"/>
  <c r="I36" i="2"/>
  <c r="J12" i="2"/>
  <c r="J15" i="2"/>
  <c r="J18" i="2"/>
  <c r="J21" i="2"/>
  <c r="J24" i="2"/>
  <c r="J27" i="2"/>
  <c r="J30" i="2"/>
  <c r="J33" i="2"/>
  <c r="J36" i="2"/>
  <c r="O39" i="2"/>
  <c r="M42" i="2"/>
  <c r="Y41" i="2"/>
  <c r="Y40" i="2"/>
  <c r="X43" i="2"/>
  <c r="Y42" i="2"/>
  <c r="C200" i="2" l="1"/>
  <c r="J159" i="2"/>
  <c r="I159" i="2"/>
  <c r="C157" i="2"/>
  <c r="B158" i="2"/>
  <c r="J119" i="2"/>
  <c r="I119" i="2"/>
  <c r="C80" i="2"/>
  <c r="T41" i="2"/>
  <c r="C40" i="2"/>
  <c r="V40" i="2"/>
  <c r="B117" i="2"/>
  <c r="P80" i="2"/>
  <c r="Q80" i="2"/>
  <c r="J79" i="2"/>
  <c r="I79" i="2"/>
  <c r="O81" i="2"/>
  <c r="H80" i="2"/>
  <c r="P39" i="2"/>
  <c r="Q39" i="2"/>
  <c r="O40" i="2"/>
  <c r="I39" i="2"/>
  <c r="J39" i="2"/>
  <c r="M43" i="2"/>
  <c r="F41" i="2"/>
  <c r="H40" i="2"/>
  <c r="X44" i="2"/>
  <c r="Y43" i="2"/>
  <c r="J160" i="2" l="1"/>
  <c r="I160" i="2"/>
  <c r="C158" i="2"/>
  <c r="B159" i="2"/>
  <c r="C201" i="2"/>
  <c r="J120" i="2"/>
  <c r="I120" i="2"/>
  <c r="C81" i="2"/>
  <c r="T42" i="2"/>
  <c r="C41" i="2"/>
  <c r="V41" i="2"/>
  <c r="B118" i="2"/>
  <c r="P81" i="2"/>
  <c r="Q81" i="2"/>
  <c r="J80" i="2"/>
  <c r="I80" i="2"/>
  <c r="H81" i="2"/>
  <c r="O82" i="2"/>
  <c r="Q40" i="2"/>
  <c r="P40" i="2"/>
  <c r="F42" i="2"/>
  <c r="H41" i="2"/>
  <c r="I40" i="2"/>
  <c r="J40" i="2"/>
  <c r="M44" i="2"/>
  <c r="O41" i="2"/>
  <c r="X45" i="2"/>
  <c r="Y44" i="2"/>
  <c r="I161" i="2" l="1"/>
  <c r="J161" i="2"/>
  <c r="C159" i="2"/>
  <c r="B160" i="2"/>
  <c r="C202" i="2"/>
  <c r="I121" i="2"/>
  <c r="J121" i="2"/>
  <c r="C82" i="2"/>
  <c r="T43" i="2"/>
  <c r="C42" i="2"/>
  <c r="V42" i="2"/>
  <c r="B119" i="2"/>
  <c r="Q82" i="2"/>
  <c r="P82" i="2"/>
  <c r="I81" i="2"/>
  <c r="J81" i="2"/>
  <c r="O83" i="2"/>
  <c r="H82" i="2"/>
  <c r="Q41" i="2"/>
  <c r="P41" i="2"/>
  <c r="O42" i="2"/>
  <c r="I41" i="2"/>
  <c r="J41" i="2"/>
  <c r="M45" i="2"/>
  <c r="F43" i="2"/>
  <c r="H42" i="2"/>
  <c r="X46" i="2"/>
  <c r="Y46" i="2" s="1"/>
  <c r="Y45" i="2"/>
  <c r="C203" i="2" l="1"/>
  <c r="I162" i="2"/>
  <c r="J162" i="2"/>
  <c r="C160" i="2"/>
  <c r="B161" i="2"/>
  <c r="I122" i="2"/>
  <c r="J122" i="2"/>
  <c r="C83" i="2"/>
  <c r="T44" i="2"/>
  <c r="C43" i="2"/>
  <c r="V43" i="2"/>
  <c r="B120" i="2"/>
  <c r="Q83" i="2"/>
  <c r="P83" i="2"/>
  <c r="J82" i="2"/>
  <c r="I82" i="2"/>
  <c r="H83" i="2"/>
  <c r="O84" i="2"/>
  <c r="P42" i="2"/>
  <c r="Q42" i="2"/>
  <c r="F44" i="2"/>
  <c r="H43" i="2"/>
  <c r="I42" i="2"/>
  <c r="J42" i="2"/>
  <c r="M46" i="2"/>
  <c r="O43" i="2"/>
  <c r="C204" i="2" l="1"/>
  <c r="J163" i="2"/>
  <c r="I163" i="2"/>
  <c r="C161" i="2"/>
  <c r="B162" i="2"/>
  <c r="I123" i="2"/>
  <c r="J123" i="2"/>
  <c r="C84" i="2"/>
  <c r="T45" i="2"/>
  <c r="C44" i="2"/>
  <c r="V44" i="2"/>
  <c r="B121" i="2"/>
  <c r="P84" i="2"/>
  <c r="Q84" i="2"/>
  <c r="J83" i="2"/>
  <c r="I83" i="2"/>
  <c r="O85" i="2"/>
  <c r="O86" i="2"/>
  <c r="H84" i="2"/>
  <c r="Q43" i="2"/>
  <c r="P43" i="2"/>
  <c r="O44" i="2"/>
  <c r="I43" i="2"/>
  <c r="J43" i="2"/>
  <c r="F45" i="2"/>
  <c r="H44" i="2"/>
  <c r="C205" i="2" l="1"/>
  <c r="I164" i="2"/>
  <c r="J164" i="2"/>
  <c r="C162" i="2"/>
  <c r="B163" i="2"/>
  <c r="J124" i="2"/>
  <c r="I124" i="2"/>
  <c r="C85" i="2"/>
  <c r="I84" i="2"/>
  <c r="T46" i="2"/>
  <c r="C45" i="2"/>
  <c r="V45" i="2"/>
  <c r="B122" i="2"/>
  <c r="P86" i="2"/>
  <c r="Q86" i="2"/>
  <c r="Q85" i="2"/>
  <c r="P85" i="2"/>
  <c r="J84" i="2"/>
  <c r="H86" i="2"/>
  <c r="H85" i="2"/>
  <c r="Q44" i="2"/>
  <c r="P44" i="2"/>
  <c r="I44" i="2"/>
  <c r="J44" i="2"/>
  <c r="F46" i="2"/>
  <c r="H46" i="2" s="1"/>
  <c r="H45" i="2"/>
  <c r="O46" i="2"/>
  <c r="O45" i="2"/>
  <c r="J165" i="2" l="1"/>
  <c r="I165" i="2"/>
  <c r="C206" i="2"/>
  <c r="C163" i="2"/>
  <c r="B164" i="2"/>
  <c r="J125" i="2"/>
  <c r="I125" i="2"/>
  <c r="C86" i="2"/>
  <c r="C46" i="2"/>
  <c r="V46" i="2"/>
  <c r="B123" i="2"/>
  <c r="J85" i="2"/>
  <c r="I85" i="2"/>
  <c r="P45" i="2"/>
  <c r="Q45" i="2"/>
  <c r="Q46" i="2"/>
  <c r="P46" i="2"/>
  <c r="I45" i="2"/>
  <c r="J45" i="2"/>
  <c r="I166" i="2" l="1"/>
  <c r="J166" i="2"/>
  <c r="C164" i="2"/>
  <c r="B165" i="2"/>
  <c r="I86" i="2"/>
  <c r="J126" i="2"/>
  <c r="I126" i="2"/>
  <c r="I46" i="2"/>
  <c r="J86" i="2"/>
  <c r="J46" i="2"/>
  <c r="B124" i="2"/>
  <c r="C165" i="2" l="1"/>
  <c r="B166" i="2"/>
  <c r="C166" i="2" s="1"/>
  <c r="B125" i="2"/>
  <c r="B126" i="2" l="1"/>
</calcChain>
</file>

<file path=xl/comments1.xml><?xml version="1.0" encoding="utf-8"?>
<comments xmlns="http://schemas.openxmlformats.org/spreadsheetml/2006/main">
  <authors>
    <author>Steven De Looze</author>
  </authors>
  <commentList>
    <comment ref="F89" authorId="0" shapeId="0">
      <text>
        <r>
          <rPr>
            <b/>
            <sz val="9"/>
            <color indexed="81"/>
            <rFont val="Tahoma"/>
            <family val="2"/>
          </rPr>
          <t>Steven De Looze:</t>
        </r>
        <r>
          <rPr>
            <sz val="9"/>
            <color indexed="81"/>
            <rFont val="Tahoma"/>
            <family val="2"/>
          </rPr>
          <t xml:space="preserve">
Inclusief haard- en standplaats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Steven De Looze:</t>
        </r>
        <r>
          <rPr>
            <sz val="9"/>
            <color indexed="81"/>
            <rFont val="Tahoma"/>
            <family val="2"/>
          </rPr>
          <t xml:space="preserve">
Inclusief haard- en standplaats</t>
        </r>
      </text>
    </comment>
  </commentList>
</comments>
</file>

<file path=xl/comments2.xml><?xml version="1.0" encoding="utf-8"?>
<comments xmlns="http://schemas.openxmlformats.org/spreadsheetml/2006/main">
  <authors>
    <author>Steven De Looze</author>
  </authors>
  <commentList>
    <comment ref="F90" authorId="0" shapeId="0">
      <text>
        <r>
          <rPr>
            <b/>
            <sz val="9"/>
            <color indexed="81"/>
            <rFont val="Tahoma"/>
            <family val="2"/>
          </rPr>
          <t>Steven De Looze:</t>
        </r>
        <r>
          <rPr>
            <sz val="9"/>
            <color indexed="81"/>
            <rFont val="Tahoma"/>
            <family val="2"/>
          </rPr>
          <t xml:space="preserve">
Inclusief haard- en standplaats</t>
        </r>
      </text>
    </comment>
    <comment ref="F130" authorId="0" shapeId="0">
      <text>
        <r>
          <rPr>
            <b/>
            <sz val="9"/>
            <color indexed="81"/>
            <rFont val="Tahoma"/>
            <family val="2"/>
          </rPr>
          <t>Steven De Looze:</t>
        </r>
        <r>
          <rPr>
            <sz val="9"/>
            <color indexed="81"/>
            <rFont val="Tahoma"/>
            <family val="2"/>
          </rPr>
          <t xml:space="preserve">
Inclusief haard- en standplaats</t>
        </r>
      </text>
    </comment>
  </commentList>
</comments>
</file>

<file path=xl/sharedStrings.xml><?xml version="1.0" encoding="utf-8"?>
<sst xmlns="http://schemas.openxmlformats.org/spreadsheetml/2006/main" count="198" uniqueCount="35">
  <si>
    <t>FCUD C</t>
  </si>
  <si>
    <t>FCUD D</t>
  </si>
  <si>
    <t>Bruto verhoging VIA 6 per maand</t>
  </si>
  <si>
    <t>Anc</t>
  </si>
  <si>
    <t>Bruto</t>
  </si>
  <si>
    <t>Haard</t>
  </si>
  <si>
    <t>Standplaats</t>
  </si>
  <si>
    <t>B2A met haardtoelage</t>
  </si>
  <si>
    <t>B2A met standplaatstoelage</t>
  </si>
  <si>
    <t>Totaal</t>
  </si>
  <si>
    <t>B2B met haardtoelage</t>
  </si>
  <si>
    <t>B2B met standplaatstoelage</t>
  </si>
  <si>
    <t>B3 met haardtoelage</t>
  </si>
  <si>
    <t>B3 met standplaatstoelage</t>
  </si>
  <si>
    <t>Nieuw barema VIA 6</t>
  </si>
  <si>
    <t>GGMMI</t>
  </si>
  <si>
    <t>Nieuw</t>
  </si>
  <si>
    <t>Welke barema is voor kinderbegeleiders IBO van toepassing in januari-april 2021?</t>
  </si>
  <si>
    <t>- Ga naar de tabel met het juiste vertrekbarema zoals toegepast op 31/12/2020 (gele cellen).</t>
  </si>
  <si>
    <t>Welke barema is voor kinderbegeleiders IBO van toepassing vanaf 1 mei 2021?</t>
  </si>
  <si>
    <t>- Het nieuwe brutobedrag moet indien nodig nog uitgesplitst worden in een brutobedrag en een haard/standplaatstoelage.</t>
  </si>
  <si>
    <t>- Het nieuwe barema aan de baremieke anciënniteit vanaf mei 2021 vindt u in deze tabel in de kolom met oranje hoofding.</t>
  </si>
  <si>
    <t>- Het nieuwe barema aan de baremieke anciënniteit van januari 2021 vindt u in deze tabel in de kolommen met oranje hoofding.</t>
  </si>
  <si>
    <t>B2B</t>
  </si>
  <si>
    <t>- Indien nodig wordt er afgetopt op het barema B2A, zoals op dat moment van toepassing. De afgetopte bedragen staan in gekleurde cellen aangeduid.</t>
  </si>
  <si>
    <t>B3</t>
  </si>
  <si>
    <t>Haard / Stand</t>
  </si>
  <si>
    <t>Huisbarema</t>
  </si>
  <si>
    <t>Bedragen zelf invullen</t>
  </si>
  <si>
    <t>Voor aftopping op B2A</t>
  </si>
  <si>
    <t>- Indien nodig wordt er afgetopt op het barema B2A, zoals van toepassing vanaf 1 mei 2021. De afgetopte bedragen staan in gekleurde cellen aangeduid.</t>
  </si>
  <si>
    <t>basis</t>
  </si>
  <si>
    <t>geïndexeerd</t>
  </si>
  <si>
    <t>Vermeld in de tabel het huisbarema voor kinderbegeleiders IBO aan de index van 1 mei 2021.</t>
  </si>
  <si>
    <t>Coëfficiënt: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</si>
</sst>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7" xfId="0" applyNumberFormat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18" xfId="0" applyNumberFormat="1" applyBorder="1"/>
    <xf numFmtId="4" fontId="0" fillId="0" borderId="19" xfId="0" applyNumberFormat="1" applyBorder="1"/>
    <xf numFmtId="4" fontId="0" fillId="0" borderId="22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2" fillId="0" borderId="0" xfId="0" applyFont="1"/>
    <xf numFmtId="0" fontId="0" fillId="0" borderId="0" xfId="0" quotePrefix="1" applyAlignment="1">
      <alignment horizontal="left" indent="2"/>
    </xf>
    <xf numFmtId="0" fontId="0" fillId="0" borderId="3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2" fillId="2" borderId="24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6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21" xfId="0" applyNumberFormat="1" applyBorder="1" applyAlignment="1">
      <alignment horizontal="center" vertical="center" wrapText="1"/>
    </xf>
    <xf numFmtId="4" fontId="0" fillId="2" borderId="6" xfId="0" applyNumberFormat="1" applyFill="1" applyBorder="1"/>
    <xf numFmtId="4" fontId="0" fillId="2" borderId="8" xfId="0" applyNumberFormat="1" applyFill="1" applyBorder="1"/>
    <xf numFmtId="4" fontId="0" fillId="2" borderId="1" xfId="0" applyNumberFormat="1" applyFill="1" applyBorder="1"/>
    <xf numFmtId="4" fontId="0" fillId="2" borderId="9" xfId="0" applyNumberFormat="1" applyFill="1" applyBorder="1"/>
    <xf numFmtId="4" fontId="0" fillId="0" borderId="2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14" fontId="2" fillId="3" borderId="27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4" xfId="0" applyFont="1" applyBorder="1" applyAlignment="1">
      <alignment horizontal="right" vertical="center"/>
    </xf>
    <xf numFmtId="10" fontId="2" fillId="3" borderId="16" xfId="1" applyNumberFormat="1" applyFont="1" applyFill="1" applyBorder="1" applyAlignment="1">
      <alignment horizontal="center" vertical="center"/>
    </xf>
    <xf numFmtId="4" fontId="0" fillId="2" borderId="26" xfId="0" applyNumberFormat="1" applyFill="1" applyBorder="1" applyAlignment="1"/>
    <xf numFmtId="4" fontId="0" fillId="0" borderId="11" xfId="0" applyNumberFormat="1" applyBorder="1" applyAlignment="1"/>
    <xf numFmtId="4" fontId="0" fillId="2" borderId="17" xfId="0" applyNumberFormat="1" applyFill="1" applyBorder="1" applyAlignment="1"/>
    <xf numFmtId="4" fontId="0" fillId="0" borderId="12" xfId="0" applyNumberFormat="1" applyBorder="1" applyAlignment="1"/>
    <xf numFmtId="4" fontId="0" fillId="2" borderId="25" xfId="0" applyNumberFormat="1" applyFill="1" applyBorder="1" applyAlignment="1"/>
    <xf numFmtId="4" fontId="0" fillId="0" borderId="13" xfId="0" applyNumberFormat="1" applyBorder="1" applyAlignment="1"/>
    <xf numFmtId="4" fontId="2" fillId="3" borderId="11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3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MEDEWERKERS/STEVEN%20DE%20LOOZE/2020%20Steven/Barema's/KO/2020-04-01%20Barema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MEDEWERKERS/STEVEN%20DE%20LOOZE/2020%20Steven/Barema's/KO/2020-04-01%20Barema%20FCU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01%20Barema's%20331%20K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"/>
      <sheetName val="LOG4"/>
      <sheetName val="LOG3"/>
      <sheetName val="LOG2"/>
      <sheetName val="ADM1"/>
      <sheetName val="ADM2"/>
      <sheetName val="ADM3"/>
      <sheetName val="MV2(Verz pers)"/>
      <sheetName val="B3"/>
      <sheetName val="B2B"/>
      <sheetName val="B2A"/>
      <sheetName val="B1C"/>
      <sheetName val="B1b(HO)"/>
      <sheetName val="MV1"/>
      <sheetName val="MV1bis"/>
      <sheetName val="L1"/>
      <sheetName val="K3"/>
      <sheetName val="G1"/>
      <sheetName val="GS"/>
      <sheetName val="G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F8">
            <v>1828.7400560000001</v>
          </cell>
          <cell r="H8">
            <v>104.450632</v>
          </cell>
          <cell r="J8">
            <v>52.224743999999994</v>
          </cell>
        </row>
        <row r="9">
          <cell r="F9">
            <v>1890.2598</v>
          </cell>
          <cell r="H9">
            <v>104.450632</v>
          </cell>
          <cell r="J9">
            <v>52.224743999999994</v>
          </cell>
        </row>
        <row r="10">
          <cell r="F10">
            <v>1964.1050000000002</v>
          </cell>
          <cell r="H10">
            <v>104.450632</v>
          </cell>
          <cell r="J10">
            <v>52.224743999999994</v>
          </cell>
        </row>
        <row r="11">
          <cell r="F11">
            <v>2038.3391600000002</v>
          </cell>
          <cell r="H11">
            <v>104.450632</v>
          </cell>
          <cell r="J11">
            <v>52.224743999999994</v>
          </cell>
        </row>
        <row r="12">
          <cell r="F12">
            <v>2111.9395439999998</v>
          </cell>
          <cell r="H12">
            <v>104.450632</v>
          </cell>
          <cell r="J12">
            <v>52.224743999999994</v>
          </cell>
        </row>
        <row r="13">
          <cell r="F13">
            <v>2113.0801120000001</v>
          </cell>
          <cell r="H13">
            <v>104.450632</v>
          </cell>
          <cell r="J13">
            <v>52.224743999999994</v>
          </cell>
        </row>
        <row r="14">
          <cell r="F14">
            <v>2217.9837680000001</v>
          </cell>
          <cell r="H14">
            <v>104.450632</v>
          </cell>
          <cell r="J14">
            <v>52.224743999999994</v>
          </cell>
        </row>
        <row r="15">
          <cell r="F15">
            <v>2219.123192</v>
          </cell>
          <cell r="H15">
            <v>104.450632</v>
          </cell>
          <cell r="J15">
            <v>52.224743999999994</v>
          </cell>
        </row>
        <row r="16">
          <cell r="F16">
            <v>2324.023416</v>
          </cell>
          <cell r="H16">
            <v>64.788151999999968</v>
          </cell>
          <cell r="J16">
            <v>26.112943999999999</v>
          </cell>
        </row>
        <row r="17">
          <cell r="F17">
            <v>2325.1639840000003</v>
          </cell>
          <cell r="H17">
            <v>63.647583999999831</v>
          </cell>
          <cell r="J17">
            <v>26.112943999999999</v>
          </cell>
        </row>
        <row r="18">
          <cell r="F18">
            <v>2430.0676399999998</v>
          </cell>
          <cell r="H18">
            <v>52.224743999999994</v>
          </cell>
          <cell r="J18">
            <v>26.112943999999999</v>
          </cell>
        </row>
        <row r="19">
          <cell r="F19">
            <v>2431.2070640000002</v>
          </cell>
          <cell r="H19">
            <v>52.224743999999994</v>
          </cell>
          <cell r="J19">
            <v>26.112943999999999</v>
          </cell>
        </row>
        <row r="20">
          <cell r="F20">
            <v>2536.1107199999997</v>
          </cell>
          <cell r="H20">
            <v>52.224743999999994</v>
          </cell>
          <cell r="J20">
            <v>26.112943999999999</v>
          </cell>
        </row>
        <row r="21">
          <cell r="F21">
            <v>2537.2512879999999</v>
          </cell>
          <cell r="H21">
            <v>52.224743999999994</v>
          </cell>
          <cell r="J21">
            <v>26.112943999999999</v>
          </cell>
        </row>
        <row r="22">
          <cell r="F22">
            <v>2642.1503680000001</v>
          </cell>
          <cell r="H22">
            <v>2.3349039999999834</v>
          </cell>
          <cell r="J22">
            <v>0</v>
          </cell>
        </row>
        <row r="23">
          <cell r="F23">
            <v>2643.2909359999999</v>
          </cell>
          <cell r="H23">
            <v>1.1943360000002665</v>
          </cell>
          <cell r="J23">
            <v>0</v>
          </cell>
        </row>
        <row r="24">
          <cell r="F24">
            <v>2748.1945920000003</v>
          </cell>
          <cell r="H24">
            <v>0</v>
          </cell>
          <cell r="J24">
            <v>0</v>
          </cell>
        </row>
        <row r="25">
          <cell r="F25">
            <v>2749.3351600000001</v>
          </cell>
          <cell r="H25">
            <v>0</v>
          </cell>
          <cell r="J25">
            <v>0</v>
          </cell>
        </row>
        <row r="26">
          <cell r="F26">
            <v>2854.2342399999998</v>
          </cell>
          <cell r="H26">
            <v>0</v>
          </cell>
          <cell r="J26">
            <v>0</v>
          </cell>
        </row>
        <row r="27">
          <cell r="F27">
            <v>2855.374808</v>
          </cell>
          <cell r="H27">
            <v>0</v>
          </cell>
          <cell r="J27">
            <v>0</v>
          </cell>
        </row>
        <row r="28">
          <cell r="F28">
            <v>2960.278464</v>
          </cell>
          <cell r="H28">
            <v>0</v>
          </cell>
          <cell r="J28">
            <v>0</v>
          </cell>
        </row>
        <row r="29">
          <cell r="F29">
            <v>2961.4190319999998</v>
          </cell>
          <cell r="H29">
            <v>0</v>
          </cell>
          <cell r="J29">
            <v>0</v>
          </cell>
        </row>
        <row r="30">
          <cell r="F30">
            <v>3066.3181120000004</v>
          </cell>
          <cell r="H30">
            <v>0</v>
          </cell>
          <cell r="J30">
            <v>0</v>
          </cell>
        </row>
        <row r="31">
          <cell r="F31">
            <v>3172.3623359999997</v>
          </cell>
          <cell r="H31">
            <v>0</v>
          </cell>
          <cell r="J31">
            <v>0</v>
          </cell>
        </row>
        <row r="32">
          <cell r="F32">
            <v>3277.2659920000001</v>
          </cell>
          <cell r="H32">
            <v>0</v>
          </cell>
          <cell r="J32">
            <v>0</v>
          </cell>
        </row>
        <row r="33">
          <cell r="F33">
            <v>3278.4019840000001</v>
          </cell>
          <cell r="H33">
            <v>0</v>
          </cell>
          <cell r="J33">
            <v>0</v>
          </cell>
        </row>
        <row r="34">
          <cell r="F34">
            <v>3278.4019840000001</v>
          </cell>
          <cell r="H34">
            <v>0</v>
          </cell>
          <cell r="J34">
            <v>0</v>
          </cell>
        </row>
        <row r="35">
          <cell r="F35">
            <v>3279.5459840000003</v>
          </cell>
          <cell r="H35">
            <v>0</v>
          </cell>
          <cell r="J35">
            <v>0</v>
          </cell>
        </row>
      </sheetData>
      <sheetData sheetId="9">
        <row r="8">
          <cell r="F8">
            <v>1957.4549280000001</v>
          </cell>
          <cell r="H8">
            <v>104.450632</v>
          </cell>
          <cell r="J8">
            <v>52.224743999999994</v>
          </cell>
        </row>
        <row r="9">
          <cell r="F9">
            <v>1995.205784</v>
          </cell>
          <cell r="H9">
            <v>104.450632</v>
          </cell>
          <cell r="J9">
            <v>52.224743999999994</v>
          </cell>
        </row>
        <row r="10">
          <cell r="F10">
            <v>2038.0154080000002</v>
          </cell>
          <cell r="H10">
            <v>104.450632</v>
          </cell>
          <cell r="J10">
            <v>52.224743999999994</v>
          </cell>
        </row>
        <row r="11">
          <cell r="F11">
            <v>2114.8029759999999</v>
          </cell>
          <cell r="H11">
            <v>104.450632</v>
          </cell>
          <cell r="J11">
            <v>52.224743999999994</v>
          </cell>
        </row>
        <row r="12">
          <cell r="F12">
            <v>2191.129512</v>
          </cell>
          <cell r="H12">
            <v>104.450632</v>
          </cell>
          <cell r="J12">
            <v>52.224743999999994</v>
          </cell>
        </row>
        <row r="13">
          <cell r="F13">
            <v>2191.5905440000001</v>
          </cell>
          <cell r="H13">
            <v>104.450632</v>
          </cell>
          <cell r="J13">
            <v>52.224743999999994</v>
          </cell>
        </row>
        <row r="14">
          <cell r="F14">
            <v>2300.410112</v>
          </cell>
          <cell r="H14">
            <v>88.401455999999953</v>
          </cell>
          <cell r="J14">
            <v>36.177855999999949</v>
          </cell>
        </row>
        <row r="15">
          <cell r="F15">
            <v>2301.2738319999999</v>
          </cell>
          <cell r="H15">
            <v>87.537736000000024</v>
          </cell>
          <cell r="J15">
            <v>35.314136000000033</v>
          </cell>
        </row>
        <row r="16">
          <cell r="F16">
            <v>2410.0613680000001</v>
          </cell>
          <cell r="H16">
            <v>52.224743999999994</v>
          </cell>
          <cell r="J16">
            <v>26.112943999999999</v>
          </cell>
        </row>
        <row r="17">
          <cell r="F17">
            <v>2411.2419760000002</v>
          </cell>
          <cell r="H17">
            <v>52.224743999999994</v>
          </cell>
          <cell r="J17">
            <v>26.112943999999999</v>
          </cell>
        </row>
        <row r="18">
          <cell r="F18">
            <v>2520.0295120000001</v>
          </cell>
          <cell r="H18">
            <v>52.224743999999994</v>
          </cell>
          <cell r="J18">
            <v>26.112943999999999</v>
          </cell>
        </row>
        <row r="19">
          <cell r="F19">
            <v>2521.2124079999999</v>
          </cell>
          <cell r="H19">
            <v>52.224743999999994</v>
          </cell>
          <cell r="J19">
            <v>26.112943999999999</v>
          </cell>
        </row>
        <row r="20">
          <cell r="F20">
            <v>2630.001088</v>
          </cell>
          <cell r="H20">
            <v>14.484184000000067</v>
          </cell>
          <cell r="J20">
            <v>0</v>
          </cell>
        </row>
        <row r="21">
          <cell r="F21">
            <v>2631.1805520000003</v>
          </cell>
          <cell r="H21">
            <v>13.304719999999916</v>
          </cell>
          <cell r="J21">
            <v>0</v>
          </cell>
        </row>
        <row r="22">
          <cell r="F22">
            <v>2739.9692319999999</v>
          </cell>
          <cell r="H22">
            <v>0</v>
          </cell>
          <cell r="J22">
            <v>0</v>
          </cell>
        </row>
        <row r="23">
          <cell r="F23">
            <v>2741.1521280000002</v>
          </cell>
          <cell r="H23">
            <v>0</v>
          </cell>
          <cell r="J23">
            <v>0</v>
          </cell>
        </row>
        <row r="24">
          <cell r="F24">
            <v>2849.939664</v>
          </cell>
          <cell r="H24">
            <v>0</v>
          </cell>
          <cell r="J24">
            <v>0</v>
          </cell>
        </row>
        <row r="25">
          <cell r="F25">
            <v>2851.1202720000006</v>
          </cell>
          <cell r="H25">
            <v>0</v>
          </cell>
          <cell r="J25">
            <v>0</v>
          </cell>
        </row>
        <row r="26">
          <cell r="F26">
            <v>2959.9078080000004</v>
          </cell>
          <cell r="H26">
            <v>0</v>
          </cell>
          <cell r="J26">
            <v>0</v>
          </cell>
        </row>
        <row r="27">
          <cell r="F27">
            <v>2961.091848</v>
          </cell>
          <cell r="H27">
            <v>0</v>
          </cell>
          <cell r="J27">
            <v>0</v>
          </cell>
        </row>
        <row r="28">
          <cell r="F28">
            <v>3069.8793840000003</v>
          </cell>
          <cell r="H28">
            <v>0</v>
          </cell>
          <cell r="J28">
            <v>0</v>
          </cell>
        </row>
        <row r="29">
          <cell r="F29">
            <v>3071.0588479999997</v>
          </cell>
          <cell r="H29">
            <v>0</v>
          </cell>
          <cell r="J29">
            <v>0</v>
          </cell>
        </row>
        <row r="30">
          <cell r="F30">
            <v>3179.8475279999998</v>
          </cell>
          <cell r="H30">
            <v>0</v>
          </cell>
          <cell r="J30">
            <v>0</v>
          </cell>
        </row>
        <row r="31">
          <cell r="F31">
            <v>3289.8179600000003</v>
          </cell>
          <cell r="H31">
            <v>0</v>
          </cell>
          <cell r="J31">
            <v>0</v>
          </cell>
        </row>
        <row r="32">
          <cell r="F32">
            <v>3398.6066399999995</v>
          </cell>
          <cell r="H32">
            <v>0</v>
          </cell>
          <cell r="J32">
            <v>0</v>
          </cell>
        </row>
        <row r="33">
          <cell r="F33">
            <v>3399.7861040000003</v>
          </cell>
          <cell r="H33">
            <v>0</v>
          </cell>
          <cell r="J33">
            <v>0</v>
          </cell>
        </row>
        <row r="34">
          <cell r="F34">
            <v>3399.7861040000003</v>
          </cell>
          <cell r="H34">
            <v>0</v>
          </cell>
          <cell r="J34">
            <v>0</v>
          </cell>
        </row>
        <row r="35">
          <cell r="F35">
            <v>3400.9701439999999</v>
          </cell>
          <cell r="H35">
            <v>0</v>
          </cell>
          <cell r="J35">
            <v>0</v>
          </cell>
        </row>
      </sheetData>
      <sheetData sheetId="10">
        <row r="8">
          <cell r="F8">
            <v>2033.0012560000002</v>
          </cell>
          <cell r="H8">
            <v>104.450632</v>
          </cell>
          <cell r="J8">
            <v>52.224743999999994</v>
          </cell>
        </row>
        <row r="9">
          <cell r="F9">
            <v>2064.4658319999999</v>
          </cell>
          <cell r="H9">
            <v>104.450632</v>
          </cell>
          <cell r="J9">
            <v>52.224743999999994</v>
          </cell>
        </row>
        <row r="10">
          <cell r="F10">
            <v>2134.6490880000001</v>
          </cell>
          <cell r="H10">
            <v>104.450632</v>
          </cell>
          <cell r="J10">
            <v>52.224743999999994</v>
          </cell>
        </row>
        <row r="11">
          <cell r="F11">
            <v>2214.9944960000003</v>
          </cell>
          <cell r="H11">
            <v>104.450632</v>
          </cell>
          <cell r="J11">
            <v>52.224743999999994</v>
          </cell>
        </row>
        <row r="12">
          <cell r="F12">
            <v>2294.9578080000001</v>
          </cell>
          <cell r="H12">
            <v>93.853759999999937</v>
          </cell>
          <cell r="J12">
            <v>41.630159999999933</v>
          </cell>
        </row>
        <row r="13">
          <cell r="F13">
            <v>2295.6018800000002</v>
          </cell>
          <cell r="H13">
            <v>93.209687999999815</v>
          </cell>
          <cell r="J13">
            <v>40.986087999999818</v>
          </cell>
        </row>
        <row r="14">
          <cell r="F14">
            <v>2409.5694479999997</v>
          </cell>
          <cell r="H14">
            <v>52.224743999999994</v>
          </cell>
          <cell r="J14">
            <v>26.112943999999999</v>
          </cell>
        </row>
        <row r="15">
          <cell r="F15">
            <v>2410.8061119999998</v>
          </cell>
          <cell r="H15">
            <v>52.224743999999994</v>
          </cell>
          <cell r="J15">
            <v>26.112943999999999</v>
          </cell>
        </row>
        <row r="16">
          <cell r="F16">
            <v>2524.7736800000002</v>
          </cell>
          <cell r="H16">
            <v>52.224743999999994</v>
          </cell>
          <cell r="J16">
            <v>26.112943999999999</v>
          </cell>
        </row>
        <row r="17">
          <cell r="F17">
            <v>2526.0149200000001</v>
          </cell>
          <cell r="H17">
            <v>52.224743999999994</v>
          </cell>
          <cell r="J17">
            <v>26.112943999999999</v>
          </cell>
        </row>
        <row r="18">
          <cell r="F18">
            <v>2639.9824880000001</v>
          </cell>
          <cell r="H18">
            <v>4.5027840000000667</v>
          </cell>
          <cell r="J18">
            <v>0</v>
          </cell>
        </row>
        <row r="19">
          <cell r="F19">
            <v>2641.2191520000001</v>
          </cell>
          <cell r="H19">
            <v>3.2661199999999169</v>
          </cell>
          <cell r="J19">
            <v>0</v>
          </cell>
        </row>
        <row r="20">
          <cell r="F20">
            <v>2755.1764239999998</v>
          </cell>
          <cell r="H20">
            <v>0</v>
          </cell>
          <cell r="J20">
            <v>0</v>
          </cell>
        </row>
        <row r="21">
          <cell r="F21">
            <v>2756.42796</v>
          </cell>
          <cell r="H21">
            <v>0</v>
          </cell>
          <cell r="J21">
            <v>0</v>
          </cell>
        </row>
        <row r="22">
          <cell r="F22">
            <v>2870.395528</v>
          </cell>
          <cell r="H22">
            <v>0</v>
          </cell>
          <cell r="J22">
            <v>0</v>
          </cell>
        </row>
        <row r="23">
          <cell r="F23">
            <v>2871.6321920000005</v>
          </cell>
          <cell r="H23">
            <v>0</v>
          </cell>
          <cell r="J23">
            <v>0</v>
          </cell>
        </row>
        <row r="24">
          <cell r="F24">
            <v>2985.5997600000005</v>
          </cell>
          <cell r="H24">
            <v>0</v>
          </cell>
          <cell r="J24">
            <v>0</v>
          </cell>
        </row>
        <row r="25">
          <cell r="F25">
            <v>2986.8409999999999</v>
          </cell>
          <cell r="H25">
            <v>0</v>
          </cell>
          <cell r="J25">
            <v>0</v>
          </cell>
        </row>
        <row r="26">
          <cell r="F26">
            <v>3100.8074239999996</v>
          </cell>
          <cell r="H26">
            <v>0</v>
          </cell>
          <cell r="J26">
            <v>0</v>
          </cell>
        </row>
        <row r="27">
          <cell r="F27">
            <v>3102.0452319999995</v>
          </cell>
          <cell r="H27">
            <v>0</v>
          </cell>
          <cell r="J27">
            <v>0</v>
          </cell>
        </row>
        <row r="28">
          <cell r="F28">
            <v>3216.0128</v>
          </cell>
          <cell r="H28">
            <v>0</v>
          </cell>
          <cell r="J28">
            <v>0</v>
          </cell>
        </row>
        <row r="29">
          <cell r="F29">
            <v>3217.2540399999998</v>
          </cell>
          <cell r="H29">
            <v>0</v>
          </cell>
          <cell r="J29">
            <v>0</v>
          </cell>
        </row>
        <row r="30">
          <cell r="F30">
            <v>3331.2204640000004</v>
          </cell>
          <cell r="H30">
            <v>0</v>
          </cell>
          <cell r="J30">
            <v>0</v>
          </cell>
        </row>
        <row r="31">
          <cell r="F31">
            <v>3446.4258399999999</v>
          </cell>
          <cell r="H31">
            <v>0</v>
          </cell>
          <cell r="J31">
            <v>0</v>
          </cell>
        </row>
        <row r="32">
          <cell r="F32">
            <v>3560.3934079999999</v>
          </cell>
          <cell r="H32">
            <v>0</v>
          </cell>
          <cell r="J32">
            <v>0</v>
          </cell>
        </row>
        <row r="33">
          <cell r="F33">
            <v>3561.6300720000004</v>
          </cell>
          <cell r="H33">
            <v>0</v>
          </cell>
          <cell r="J33">
            <v>0</v>
          </cell>
        </row>
        <row r="34">
          <cell r="F34">
            <v>3561.6300720000004</v>
          </cell>
          <cell r="H34">
            <v>0</v>
          </cell>
          <cell r="J34">
            <v>0</v>
          </cell>
        </row>
        <row r="35">
          <cell r="F35">
            <v>3562.8713119999998</v>
          </cell>
          <cell r="H35">
            <v>0</v>
          </cell>
          <cell r="J35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2">
          <cell r="E12">
            <v>1858.3776639999999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  <sheetName val="Blad4"/>
      <sheetName val="Blad5"/>
      <sheetName val="Blad6"/>
      <sheetName val="Blad7"/>
      <sheetName val="Blad8"/>
      <sheetName val="Blad9"/>
      <sheetName val="Blad10"/>
      <sheetName val="Blad11"/>
      <sheetName val="Blad12"/>
      <sheetName val="Blad13"/>
      <sheetName val="Blad14"/>
      <sheetName val="Blad15"/>
      <sheetName val="Blad16"/>
    </sheetNames>
    <sheetDataSet>
      <sheetData sheetId="0">
        <row r="58">
          <cell r="C58">
            <v>2070.88</v>
          </cell>
          <cell r="E58">
            <v>52.222745833333335</v>
          </cell>
        </row>
        <row r="59">
          <cell r="C59">
            <v>2109.66</v>
          </cell>
          <cell r="E59">
            <v>52.222745833333335</v>
          </cell>
        </row>
        <row r="60">
          <cell r="C60">
            <v>2148.44</v>
          </cell>
          <cell r="E60">
            <v>52.222745833333335</v>
          </cell>
        </row>
        <row r="61">
          <cell r="C61">
            <v>2187.2199999999998</v>
          </cell>
          <cell r="E61">
            <v>52.222745833333335</v>
          </cell>
        </row>
        <row r="62">
          <cell r="C62">
            <v>2187.2199999999998</v>
          </cell>
          <cell r="E62">
            <v>52.222745833333335</v>
          </cell>
        </row>
        <row r="63">
          <cell r="C63">
            <v>2238.92</v>
          </cell>
          <cell r="E63">
            <v>52.222745833333335</v>
          </cell>
        </row>
        <row r="64">
          <cell r="C64">
            <v>2238.92</v>
          </cell>
          <cell r="E64">
            <v>52.222745833333335</v>
          </cell>
        </row>
        <row r="65">
          <cell r="C65">
            <v>2290.62</v>
          </cell>
          <cell r="E65">
            <v>52.222745833333335</v>
          </cell>
        </row>
        <row r="66">
          <cell r="C66">
            <v>2290.62</v>
          </cell>
          <cell r="E66">
            <v>52.222745833333335</v>
          </cell>
        </row>
        <row r="67">
          <cell r="C67">
            <v>2381.1</v>
          </cell>
          <cell r="E67">
            <v>52.222745833333335</v>
          </cell>
        </row>
        <row r="68">
          <cell r="C68">
            <v>2381.1</v>
          </cell>
          <cell r="E68">
            <v>52.222745833333335</v>
          </cell>
        </row>
        <row r="69">
          <cell r="C69">
            <v>2471.5700000000002</v>
          </cell>
          <cell r="E69">
            <v>26.112098333333336</v>
          </cell>
        </row>
        <row r="70">
          <cell r="C70">
            <v>2471.5700000000002</v>
          </cell>
          <cell r="E70">
            <v>26.112098333333336</v>
          </cell>
        </row>
        <row r="71">
          <cell r="C71">
            <v>2562.0500000000002</v>
          </cell>
          <cell r="E71">
            <v>26.112098333333336</v>
          </cell>
        </row>
        <row r="72">
          <cell r="C72">
            <v>2562.0500000000002</v>
          </cell>
          <cell r="E72">
            <v>26.112098333333336</v>
          </cell>
        </row>
        <row r="73">
          <cell r="C73">
            <v>2652.52</v>
          </cell>
          <cell r="E73">
            <v>26.112098333333336</v>
          </cell>
        </row>
        <row r="74">
          <cell r="C74">
            <v>2652.52</v>
          </cell>
          <cell r="E74">
            <v>26.112098333333336</v>
          </cell>
        </row>
        <row r="75">
          <cell r="C75">
            <v>2743</v>
          </cell>
          <cell r="E75">
            <v>0</v>
          </cell>
        </row>
        <row r="76">
          <cell r="C76">
            <v>2743</v>
          </cell>
          <cell r="E76">
            <v>0</v>
          </cell>
        </row>
        <row r="77">
          <cell r="C77">
            <v>2833.47</v>
          </cell>
          <cell r="E77">
            <v>0</v>
          </cell>
        </row>
        <row r="78">
          <cell r="C78">
            <v>2833.47</v>
          </cell>
          <cell r="E78">
            <v>0</v>
          </cell>
        </row>
        <row r="79">
          <cell r="C79">
            <v>2923.95</v>
          </cell>
          <cell r="E79">
            <v>0</v>
          </cell>
        </row>
        <row r="80">
          <cell r="C80">
            <v>2923.95</v>
          </cell>
          <cell r="E80">
            <v>0</v>
          </cell>
        </row>
        <row r="81">
          <cell r="C81">
            <v>3014.42</v>
          </cell>
          <cell r="E81">
            <v>0</v>
          </cell>
        </row>
        <row r="84">
          <cell r="C84">
            <v>1879.06</v>
          </cell>
          <cell r="E84">
            <v>52.222745833333335</v>
          </cell>
        </row>
        <row r="85">
          <cell r="C85">
            <v>1899.38</v>
          </cell>
          <cell r="E85">
            <v>52.222745833333335</v>
          </cell>
        </row>
        <row r="86">
          <cell r="C86">
            <v>1919.71</v>
          </cell>
          <cell r="E86">
            <v>52.222745833333335</v>
          </cell>
        </row>
        <row r="87">
          <cell r="C87">
            <v>1940.03</v>
          </cell>
          <cell r="E87">
            <v>52.222745833333335</v>
          </cell>
        </row>
        <row r="88">
          <cell r="C88">
            <v>1940.03</v>
          </cell>
          <cell r="E88">
            <v>52.222745833333335</v>
          </cell>
        </row>
        <row r="89">
          <cell r="C89">
            <v>1968.27</v>
          </cell>
          <cell r="E89">
            <v>52.222745833333335</v>
          </cell>
        </row>
        <row r="90">
          <cell r="C90">
            <v>1968.27</v>
          </cell>
          <cell r="E90">
            <v>52.222745833333335</v>
          </cell>
        </row>
        <row r="91">
          <cell r="C91">
            <v>1996.52</v>
          </cell>
          <cell r="E91">
            <v>52.222745833333335</v>
          </cell>
        </row>
        <row r="92">
          <cell r="C92">
            <v>1996.52</v>
          </cell>
          <cell r="E92">
            <v>52.222745833333335</v>
          </cell>
        </row>
        <row r="93">
          <cell r="C93">
            <v>2024.76</v>
          </cell>
          <cell r="E93">
            <v>52.222745833333335</v>
          </cell>
        </row>
        <row r="94">
          <cell r="C94">
            <v>2024.76</v>
          </cell>
          <cell r="E94">
            <v>52.222745833333335</v>
          </cell>
        </row>
        <row r="95">
          <cell r="C95">
            <v>2053</v>
          </cell>
          <cell r="E95">
            <v>52.222745833333335</v>
          </cell>
        </row>
        <row r="96">
          <cell r="C96">
            <v>2053</v>
          </cell>
          <cell r="E96">
            <v>52.222745833333335</v>
          </cell>
        </row>
        <row r="97">
          <cell r="C97">
            <v>2081.25</v>
          </cell>
          <cell r="E97">
            <v>52.222745833333335</v>
          </cell>
        </row>
        <row r="98">
          <cell r="C98">
            <v>2081.25</v>
          </cell>
          <cell r="E98">
            <v>52.222745833333335</v>
          </cell>
        </row>
        <row r="99">
          <cell r="C99">
            <v>2128.27</v>
          </cell>
          <cell r="E99">
            <v>52.222745833333335</v>
          </cell>
        </row>
        <row r="100">
          <cell r="C100">
            <v>2128.27</v>
          </cell>
          <cell r="E100">
            <v>52.222745833333335</v>
          </cell>
        </row>
        <row r="101">
          <cell r="C101">
            <v>2175.29</v>
          </cell>
          <cell r="E101">
            <v>52.222745833333335</v>
          </cell>
        </row>
        <row r="102">
          <cell r="C102">
            <v>2175.29</v>
          </cell>
          <cell r="E102">
            <v>52.222745833333335</v>
          </cell>
        </row>
        <row r="103">
          <cell r="C103">
            <v>2222.3200000000002</v>
          </cell>
          <cell r="E103">
            <v>52.222745833333335</v>
          </cell>
        </row>
        <row r="104">
          <cell r="C104">
            <v>2222.3200000000002</v>
          </cell>
          <cell r="E104">
            <v>52.222745833333335</v>
          </cell>
        </row>
        <row r="105">
          <cell r="C105">
            <v>2269.34</v>
          </cell>
          <cell r="E105">
            <v>52.222745833333335</v>
          </cell>
        </row>
        <row r="106">
          <cell r="C106">
            <v>2269.34</v>
          </cell>
          <cell r="E106">
            <v>52.222745833333335</v>
          </cell>
        </row>
        <row r="107">
          <cell r="C107">
            <v>2316.36</v>
          </cell>
          <cell r="E107">
            <v>52.222745833333335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"/>
      <sheetName val="L4"/>
      <sheetName val="L3"/>
      <sheetName val="L2"/>
      <sheetName val="A3"/>
      <sheetName val="A2"/>
      <sheetName val="A1"/>
      <sheetName val="B3"/>
      <sheetName val="B2B"/>
      <sheetName val="B2A"/>
      <sheetName val="B1C"/>
      <sheetName val="B1B"/>
      <sheetName val="MV2"/>
      <sheetName val="MV1"/>
      <sheetName val="MV1bis"/>
      <sheetName val="L1"/>
      <sheetName val="K3"/>
      <sheetName val="G1"/>
      <sheetName val="GS"/>
      <sheetName val="G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2190.7483333333334</v>
          </cell>
        </row>
      </sheetData>
      <sheetData sheetId="8">
        <row r="7">
          <cell r="D7">
            <v>2226.145</v>
          </cell>
        </row>
      </sheetData>
      <sheetData sheetId="9">
        <row r="7">
          <cell r="D7">
            <v>2246.9208333333331</v>
          </cell>
        </row>
        <row r="8">
          <cell r="D8">
            <v>2289.1041666666665</v>
          </cell>
        </row>
        <row r="9">
          <cell r="D9">
            <v>2340.0750000000003</v>
          </cell>
        </row>
        <row r="10">
          <cell r="D10">
            <v>2392.0349999999999</v>
          </cell>
        </row>
        <row r="11">
          <cell r="D11">
            <v>2439.2325000000001</v>
          </cell>
        </row>
        <row r="12">
          <cell r="D12">
            <v>2465.6716666666666</v>
          </cell>
        </row>
        <row r="13">
          <cell r="D13">
            <v>2510.5741666666668</v>
          </cell>
        </row>
        <row r="14">
          <cell r="D14">
            <v>2534.2158333333332</v>
          </cell>
        </row>
        <row r="15">
          <cell r="D15">
            <v>2620.8074999999999</v>
          </cell>
        </row>
        <row r="16">
          <cell r="D16">
            <v>2622.07</v>
          </cell>
        </row>
        <row r="17">
          <cell r="D17">
            <v>2689.4416666666666</v>
          </cell>
        </row>
        <row r="18">
          <cell r="D18">
            <v>2689.4416666666666</v>
          </cell>
        </row>
        <row r="19">
          <cell r="D19">
            <v>2802.0141666666664</v>
          </cell>
        </row>
        <row r="20">
          <cell r="D20">
            <v>2803.2874999999999</v>
          </cell>
        </row>
        <row r="21">
          <cell r="D21">
            <v>2919.1924999999997</v>
          </cell>
        </row>
        <row r="22">
          <cell r="D22">
            <v>2920.4500000000003</v>
          </cell>
        </row>
        <row r="23">
          <cell r="D23">
            <v>3036.355</v>
          </cell>
        </row>
        <row r="24">
          <cell r="D24">
            <v>3037.6175000000003</v>
          </cell>
        </row>
        <row r="25">
          <cell r="D25">
            <v>3153.5208333333335</v>
          </cell>
        </row>
        <row r="26">
          <cell r="D26">
            <v>3154.78</v>
          </cell>
        </row>
        <row r="27">
          <cell r="D27">
            <v>3270.6849999999999</v>
          </cell>
        </row>
        <row r="28">
          <cell r="D28">
            <v>3271.9475000000002</v>
          </cell>
        </row>
        <row r="29">
          <cell r="D29">
            <v>3387.8508333333334</v>
          </cell>
        </row>
        <row r="30">
          <cell r="D30">
            <v>3505.0149999999999</v>
          </cell>
        </row>
        <row r="31">
          <cell r="D31">
            <v>3620.92</v>
          </cell>
        </row>
        <row r="32">
          <cell r="D32">
            <v>3628.7491666666665</v>
          </cell>
        </row>
        <row r="33">
          <cell r="D33">
            <v>3634.8391666666666</v>
          </cell>
        </row>
        <row r="34">
          <cell r="D34">
            <v>3641.7491666666665</v>
          </cell>
        </row>
        <row r="35">
          <cell r="D35">
            <v>3646.9775000000004</v>
          </cell>
        </row>
        <row r="36">
          <cell r="D36">
            <v>3651.8191666666667</v>
          </cell>
        </row>
        <row r="37">
          <cell r="D37">
            <v>3656.3075000000003</v>
          </cell>
        </row>
        <row r="38">
          <cell r="D38">
            <v>3660.4608333333331</v>
          </cell>
        </row>
        <row r="39">
          <cell r="D39">
            <v>3664.3091666666664</v>
          </cell>
        </row>
        <row r="40">
          <cell r="D40">
            <v>3667.8708333333329</v>
          </cell>
        </row>
        <row r="41">
          <cell r="D41">
            <v>3671.1708333333336</v>
          </cell>
        </row>
        <row r="42">
          <cell r="D42">
            <v>3674.2241666666669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">
          <cell r="D8">
            <v>1889.97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06"/>
  <sheetViews>
    <sheetView showGridLines="0" tabSelected="1" zoomScaleNormal="100" workbookViewId="0"/>
  </sheetViews>
  <sheetFormatPr defaultRowHeight="15" x14ac:dyDescent="0.25"/>
  <cols>
    <col min="1" max="1" width="11" style="2" customWidth="1"/>
    <col min="2" max="6" width="11.140625" style="1" customWidth="1"/>
    <col min="7" max="7" width="11.140625" customWidth="1"/>
    <col min="8" max="8" width="11.140625" style="2" customWidth="1"/>
    <col min="9" max="13" width="11.140625" style="1" customWidth="1"/>
    <col min="14" max="14" width="11.140625" customWidth="1"/>
    <col min="15" max="18" width="11.140625" style="1" customWidth="1"/>
    <col min="19" max="20" width="11.140625" customWidth="1"/>
    <col min="22" max="24" width="11.140625" style="1" customWidth="1"/>
    <col min="25" max="25" width="11.140625" customWidth="1"/>
    <col min="26" max="28" width="11.140625" style="1" customWidth="1"/>
  </cols>
  <sheetData>
    <row r="1" spans="1:28" x14ac:dyDescent="0.25">
      <c r="A1" s="31" t="s">
        <v>17</v>
      </c>
      <c r="B1"/>
      <c r="C1"/>
      <c r="D1"/>
      <c r="E1"/>
      <c r="F1"/>
      <c r="H1"/>
      <c r="I1"/>
      <c r="J1"/>
      <c r="K1"/>
      <c r="L1"/>
      <c r="M1"/>
      <c r="O1"/>
      <c r="P1"/>
      <c r="Q1"/>
      <c r="R1"/>
      <c r="V1"/>
      <c r="W1"/>
      <c r="X1"/>
      <c r="Z1"/>
      <c r="AA1"/>
      <c r="AB1"/>
    </row>
    <row r="2" spans="1:28" x14ac:dyDescent="0.25">
      <c r="A2" s="32" t="s">
        <v>18</v>
      </c>
      <c r="B2"/>
      <c r="C2"/>
      <c r="D2"/>
      <c r="E2"/>
      <c r="F2"/>
      <c r="H2"/>
      <c r="I2"/>
      <c r="J2"/>
      <c r="K2"/>
      <c r="L2"/>
      <c r="M2"/>
      <c r="O2"/>
      <c r="P2"/>
      <c r="Q2"/>
      <c r="R2"/>
      <c r="V2"/>
      <c r="W2"/>
      <c r="X2"/>
      <c r="Z2"/>
      <c r="AA2"/>
      <c r="AB2"/>
    </row>
    <row r="3" spans="1:28" x14ac:dyDescent="0.25">
      <c r="A3" s="32" t="s">
        <v>22</v>
      </c>
      <c r="B3"/>
      <c r="C3"/>
      <c r="D3"/>
      <c r="E3"/>
      <c r="F3"/>
      <c r="H3"/>
      <c r="I3"/>
      <c r="J3"/>
      <c r="K3"/>
      <c r="L3"/>
      <c r="M3"/>
      <c r="O3"/>
      <c r="P3"/>
      <c r="Q3"/>
      <c r="R3"/>
      <c r="V3"/>
      <c r="W3"/>
      <c r="X3"/>
      <c r="Z3"/>
      <c r="AA3"/>
      <c r="AB3"/>
    </row>
    <row r="4" spans="1:28" x14ac:dyDescent="0.25">
      <c r="A4" s="32" t="s">
        <v>24</v>
      </c>
      <c r="B4"/>
      <c r="C4"/>
      <c r="D4"/>
      <c r="E4"/>
      <c r="F4"/>
      <c r="H4"/>
      <c r="I4"/>
      <c r="J4"/>
      <c r="K4"/>
      <c r="L4"/>
      <c r="M4"/>
      <c r="O4"/>
      <c r="P4"/>
      <c r="Q4"/>
      <c r="R4"/>
      <c r="V4"/>
      <c r="W4"/>
      <c r="X4"/>
      <c r="Z4"/>
      <c r="AA4"/>
      <c r="AB4"/>
    </row>
    <row r="5" spans="1:28" x14ac:dyDescent="0.25">
      <c r="A5"/>
      <c r="B5"/>
      <c r="C5"/>
      <c r="D5"/>
      <c r="E5"/>
      <c r="F5"/>
      <c r="H5"/>
      <c r="I5"/>
      <c r="J5"/>
      <c r="K5"/>
      <c r="L5"/>
      <c r="M5"/>
      <c r="O5"/>
      <c r="P5"/>
      <c r="Q5"/>
      <c r="R5"/>
      <c r="V5"/>
      <c r="W5"/>
      <c r="X5"/>
      <c r="Z5"/>
      <c r="AA5"/>
      <c r="AB5"/>
    </row>
    <row r="6" spans="1:28" x14ac:dyDescent="0.25">
      <c r="A6" s="4" t="s">
        <v>2</v>
      </c>
      <c r="B6" s="19"/>
      <c r="C6" s="20"/>
      <c r="D6" s="4">
        <v>273.99</v>
      </c>
      <c r="E6"/>
      <c r="F6"/>
      <c r="H6"/>
      <c r="I6"/>
      <c r="J6"/>
      <c r="K6"/>
      <c r="L6"/>
      <c r="M6"/>
      <c r="O6"/>
      <c r="P6"/>
      <c r="Q6"/>
      <c r="R6"/>
      <c r="V6"/>
      <c r="W6"/>
      <c r="X6"/>
      <c r="Z6"/>
      <c r="AA6"/>
      <c r="AB6"/>
    </row>
    <row r="7" spans="1:28" ht="15.75" thickBot="1" x14ac:dyDescent="0.3">
      <c r="A7"/>
      <c r="B7"/>
      <c r="C7"/>
      <c r="D7"/>
      <c r="E7"/>
      <c r="F7"/>
      <c r="H7"/>
      <c r="I7"/>
      <c r="J7"/>
      <c r="K7"/>
      <c r="L7"/>
      <c r="M7"/>
      <c r="O7"/>
      <c r="P7"/>
      <c r="Q7"/>
      <c r="R7"/>
      <c r="V7"/>
      <c r="W7"/>
      <c r="X7"/>
      <c r="Z7"/>
      <c r="AA7"/>
      <c r="AB7"/>
    </row>
    <row r="8" spans="1:28" ht="15.75" thickBot="1" x14ac:dyDescent="0.3">
      <c r="A8"/>
      <c r="B8"/>
      <c r="C8"/>
      <c r="D8"/>
      <c r="E8"/>
      <c r="F8"/>
      <c r="H8"/>
      <c r="I8"/>
      <c r="J8"/>
      <c r="K8"/>
      <c r="L8"/>
      <c r="M8"/>
      <c r="O8"/>
      <c r="P8"/>
      <c r="Q8"/>
      <c r="R8"/>
      <c r="S8" s="75" t="s">
        <v>29</v>
      </c>
      <c r="T8" s="76"/>
      <c r="U8" s="76"/>
      <c r="V8" s="76"/>
      <c r="W8" s="76"/>
      <c r="X8" s="76"/>
      <c r="Y8" s="77"/>
      <c r="Z8"/>
      <c r="AA8"/>
      <c r="AB8"/>
    </row>
    <row r="9" spans="1:28" x14ac:dyDescent="0.25">
      <c r="A9" s="15" t="s">
        <v>3</v>
      </c>
      <c r="B9" s="36" t="s">
        <v>23</v>
      </c>
      <c r="C9" s="63" t="s">
        <v>16</v>
      </c>
      <c r="D9"/>
      <c r="E9" s="21" t="s">
        <v>3</v>
      </c>
      <c r="F9" s="67" t="s">
        <v>10</v>
      </c>
      <c r="G9" s="68"/>
      <c r="H9" s="69"/>
      <c r="I9" s="70" t="s">
        <v>14</v>
      </c>
      <c r="J9" s="71"/>
      <c r="K9"/>
      <c r="L9" s="21" t="s">
        <v>3</v>
      </c>
      <c r="M9" s="67" t="s">
        <v>11</v>
      </c>
      <c r="N9" s="68"/>
      <c r="O9" s="69"/>
      <c r="P9" s="70" t="s">
        <v>14</v>
      </c>
      <c r="Q9" s="71"/>
      <c r="R9"/>
      <c r="S9" s="21" t="s">
        <v>3</v>
      </c>
      <c r="T9" s="72" t="s">
        <v>7</v>
      </c>
      <c r="U9" s="73"/>
      <c r="V9" s="74"/>
      <c r="W9" s="72" t="s">
        <v>8</v>
      </c>
      <c r="X9" s="73"/>
      <c r="Y9" s="74"/>
      <c r="Z9"/>
      <c r="AA9"/>
      <c r="AB9"/>
    </row>
    <row r="10" spans="1:28" x14ac:dyDescent="0.25">
      <c r="A10" s="13"/>
      <c r="B10" s="16" t="s">
        <v>4</v>
      </c>
      <c r="C10" s="30" t="s">
        <v>4</v>
      </c>
      <c r="D10"/>
      <c r="E10" s="22"/>
      <c r="F10" s="6" t="s">
        <v>4</v>
      </c>
      <c r="G10" s="3" t="s">
        <v>5</v>
      </c>
      <c r="H10" s="7" t="s">
        <v>9</v>
      </c>
      <c r="I10" s="24" t="s">
        <v>4</v>
      </c>
      <c r="J10" s="25" t="s">
        <v>5</v>
      </c>
      <c r="K10"/>
      <c r="L10" s="22"/>
      <c r="M10" s="6" t="s">
        <v>4</v>
      </c>
      <c r="N10" s="3" t="s">
        <v>6</v>
      </c>
      <c r="O10" s="7" t="s">
        <v>9</v>
      </c>
      <c r="P10" s="24" t="s">
        <v>4</v>
      </c>
      <c r="Q10" s="25" t="s">
        <v>6</v>
      </c>
      <c r="R10"/>
      <c r="S10" s="22"/>
      <c r="T10" s="6" t="s">
        <v>4</v>
      </c>
      <c r="U10" s="3" t="s">
        <v>5</v>
      </c>
      <c r="V10" s="7" t="s">
        <v>9</v>
      </c>
      <c r="W10" s="6" t="s">
        <v>4</v>
      </c>
      <c r="X10" s="3" t="s">
        <v>6</v>
      </c>
      <c r="Y10" s="7" t="s">
        <v>9</v>
      </c>
      <c r="Z10"/>
      <c r="AA10"/>
      <c r="AB10"/>
    </row>
    <row r="11" spans="1:28" x14ac:dyDescent="0.25">
      <c r="A11" s="13">
        <v>0</v>
      </c>
      <c r="B11" s="17">
        <f>[1]B2B!$F8</f>
        <v>1957.4549280000001</v>
      </c>
      <c r="C11" s="17">
        <f>IF($B11+$D$6&lt;$T11,$B11+$D$6,T11)</f>
        <v>2033.0012560000002</v>
      </c>
      <c r="D11"/>
      <c r="E11" s="22">
        <v>0</v>
      </c>
      <c r="F11" s="8">
        <f>[1]B2B!$F8</f>
        <v>1957.4549280000001</v>
      </c>
      <c r="G11" s="5">
        <f>[1]B2B!$H8</f>
        <v>104.450632</v>
      </c>
      <c r="H11" s="9">
        <f>F11+G11</f>
        <v>2061.9055600000002</v>
      </c>
      <c r="I11" s="26">
        <f t="shared" ref="I11:I46" si="0">IF($H11+$D$6&lt;$V11,$F11+$D$6,T11)</f>
        <v>2033.0012560000002</v>
      </c>
      <c r="J11" s="9">
        <f t="shared" ref="J11:J46" si="1">IF($H11+$D$6&lt;$V11,G11,U11)</f>
        <v>104.450632</v>
      </c>
      <c r="K11"/>
      <c r="L11" s="22">
        <v>0</v>
      </c>
      <c r="M11" s="8">
        <f>[1]B2B!$F8</f>
        <v>1957.4549280000001</v>
      </c>
      <c r="N11" s="5">
        <f>[1]B2B!$J8</f>
        <v>52.224743999999994</v>
      </c>
      <c r="O11" s="9">
        <f>M11+N11</f>
        <v>2009.6796720000002</v>
      </c>
      <c r="P11" s="26">
        <f t="shared" ref="P11:P46" si="2">IF($O11+$D$6&lt;$Y11,$M11+$D$6,W11)</f>
        <v>2033.0012560000002</v>
      </c>
      <c r="Q11" s="9">
        <f t="shared" ref="Q11:Q46" si="3">IF($O11+$D$6&lt;$Y11,N11,X11)</f>
        <v>52.224743999999994</v>
      </c>
      <c r="R11"/>
      <c r="S11" s="22">
        <v>0</v>
      </c>
      <c r="T11" s="8">
        <f>[1]B2A!$F8</f>
        <v>2033.0012560000002</v>
      </c>
      <c r="U11" s="5">
        <f>[1]B2A!$H8</f>
        <v>104.450632</v>
      </c>
      <c r="V11" s="9">
        <f>SUM(T11:U11)</f>
        <v>2137.4518880000001</v>
      </c>
      <c r="W11" s="8">
        <f>[1]B2A!$F8</f>
        <v>2033.0012560000002</v>
      </c>
      <c r="X11" s="5">
        <f>[1]B2A!$J8</f>
        <v>52.224743999999994</v>
      </c>
      <c r="Y11" s="9">
        <f>SUM(W11:X11)</f>
        <v>2085.2260000000001</v>
      </c>
      <c r="Z11"/>
      <c r="AA11"/>
      <c r="AB11"/>
    </row>
    <row r="12" spans="1:28" x14ac:dyDescent="0.25">
      <c r="A12" s="13">
        <v>1</v>
      </c>
      <c r="B12" s="17">
        <f>[1]B2B!$F9</f>
        <v>1995.205784</v>
      </c>
      <c r="C12" s="17">
        <f t="shared" ref="C12:C46" si="4">IF($B12+$D$6&lt;$T12,$B12+$D$6,T12)</f>
        <v>2064.4658319999999</v>
      </c>
      <c r="D12"/>
      <c r="E12" s="22">
        <v>1</v>
      </c>
      <c r="F12" s="8">
        <f>[1]B2B!$F9</f>
        <v>1995.205784</v>
      </c>
      <c r="G12" s="5">
        <f>[1]B2B!$H9</f>
        <v>104.450632</v>
      </c>
      <c r="H12" s="9">
        <f t="shared" ref="H12:H46" si="5">F12+G12</f>
        <v>2099.6564159999998</v>
      </c>
      <c r="I12" s="26">
        <f t="shared" si="0"/>
        <v>2064.4658319999999</v>
      </c>
      <c r="J12" s="9">
        <f t="shared" si="1"/>
        <v>104.450632</v>
      </c>
      <c r="K12"/>
      <c r="L12" s="22">
        <v>1</v>
      </c>
      <c r="M12" s="8">
        <f>[1]B2B!$F9</f>
        <v>1995.205784</v>
      </c>
      <c r="N12" s="5">
        <f>[1]B2B!$J9</f>
        <v>52.224743999999994</v>
      </c>
      <c r="O12" s="9">
        <f t="shared" ref="O12:O46" si="6">M12+N12</f>
        <v>2047.4305280000001</v>
      </c>
      <c r="P12" s="26">
        <f t="shared" si="2"/>
        <v>2064.4658319999999</v>
      </c>
      <c r="Q12" s="9">
        <f t="shared" si="3"/>
        <v>52.224743999999994</v>
      </c>
      <c r="R12"/>
      <c r="S12" s="22">
        <v>1</v>
      </c>
      <c r="T12" s="8">
        <f>[1]B2A!$F9</f>
        <v>2064.4658319999999</v>
      </c>
      <c r="U12" s="5">
        <f>[1]B2A!$H9</f>
        <v>104.450632</v>
      </c>
      <c r="V12" s="9">
        <f t="shared" ref="V12:V46" si="7">SUM(T12:U12)</f>
        <v>2168.9164639999999</v>
      </c>
      <c r="W12" s="8">
        <f>[1]B2A!$F9</f>
        <v>2064.4658319999999</v>
      </c>
      <c r="X12" s="5">
        <f>[1]B2A!$J9</f>
        <v>52.224743999999994</v>
      </c>
      <c r="Y12" s="9">
        <f t="shared" ref="Y12:Y46" si="8">SUM(W12:X12)</f>
        <v>2116.690576</v>
      </c>
      <c r="Z12"/>
      <c r="AA12"/>
      <c r="AB12"/>
    </row>
    <row r="13" spans="1:28" s="2" customFormat="1" x14ac:dyDescent="0.25">
      <c r="A13" s="13">
        <v>2</v>
      </c>
      <c r="B13" s="17">
        <f>[1]B2B!$F10</f>
        <v>2038.0154080000002</v>
      </c>
      <c r="C13" s="17">
        <f t="shared" si="4"/>
        <v>2134.6490880000001</v>
      </c>
      <c r="E13" s="22">
        <v>2</v>
      </c>
      <c r="F13" s="8">
        <f>[1]B2B!$F10</f>
        <v>2038.0154080000002</v>
      </c>
      <c r="G13" s="5">
        <f>[1]B2B!$H10</f>
        <v>104.450632</v>
      </c>
      <c r="H13" s="9">
        <f t="shared" si="5"/>
        <v>2142.4660400000002</v>
      </c>
      <c r="I13" s="26">
        <f t="shared" si="0"/>
        <v>2134.6490880000001</v>
      </c>
      <c r="J13" s="9">
        <f t="shared" si="1"/>
        <v>104.450632</v>
      </c>
      <c r="K13"/>
      <c r="L13" s="22">
        <v>2</v>
      </c>
      <c r="M13" s="8">
        <f>[1]B2B!$F10</f>
        <v>2038.0154080000002</v>
      </c>
      <c r="N13" s="5">
        <f>[1]B2B!$J10</f>
        <v>52.224743999999994</v>
      </c>
      <c r="O13" s="9">
        <f t="shared" si="6"/>
        <v>2090.2401520000003</v>
      </c>
      <c r="P13" s="26">
        <f t="shared" si="2"/>
        <v>2134.6490880000001</v>
      </c>
      <c r="Q13" s="9">
        <f t="shared" si="3"/>
        <v>52.224743999999994</v>
      </c>
      <c r="R13"/>
      <c r="S13" s="22">
        <v>2</v>
      </c>
      <c r="T13" s="8">
        <f>[1]B2A!$F10</f>
        <v>2134.6490880000001</v>
      </c>
      <c r="U13" s="5">
        <f>[1]B2A!$H10</f>
        <v>104.450632</v>
      </c>
      <c r="V13" s="9">
        <f t="shared" si="7"/>
        <v>2239.0997200000002</v>
      </c>
      <c r="W13" s="8">
        <f>[1]B2A!$F10</f>
        <v>2134.6490880000001</v>
      </c>
      <c r="X13" s="5">
        <f>[1]B2A!$J10</f>
        <v>52.224743999999994</v>
      </c>
      <c r="Y13" s="9">
        <f t="shared" si="8"/>
        <v>2186.8738320000002</v>
      </c>
    </row>
    <row r="14" spans="1:28" x14ac:dyDescent="0.25">
      <c r="A14" s="13">
        <v>3</v>
      </c>
      <c r="B14" s="17">
        <f>[1]B2B!$F11</f>
        <v>2114.8029759999999</v>
      </c>
      <c r="C14" s="17">
        <f t="shared" si="4"/>
        <v>2214.9944960000003</v>
      </c>
      <c r="D14"/>
      <c r="E14" s="22">
        <v>3</v>
      </c>
      <c r="F14" s="8">
        <f>[1]B2B!$F11</f>
        <v>2114.8029759999999</v>
      </c>
      <c r="G14" s="5">
        <f>[1]B2B!$H11</f>
        <v>104.450632</v>
      </c>
      <c r="H14" s="9">
        <f t="shared" si="5"/>
        <v>2219.253608</v>
      </c>
      <c r="I14" s="26">
        <f t="shared" si="0"/>
        <v>2214.9944960000003</v>
      </c>
      <c r="J14" s="9">
        <f t="shared" si="1"/>
        <v>104.450632</v>
      </c>
      <c r="K14"/>
      <c r="L14" s="22">
        <v>3</v>
      </c>
      <c r="M14" s="8">
        <f>[1]B2B!$F11</f>
        <v>2114.8029759999999</v>
      </c>
      <c r="N14" s="5">
        <f>[1]B2B!$J11</f>
        <v>52.224743999999994</v>
      </c>
      <c r="O14" s="9">
        <f t="shared" si="6"/>
        <v>2167.02772</v>
      </c>
      <c r="P14" s="26">
        <f t="shared" si="2"/>
        <v>2214.9944960000003</v>
      </c>
      <c r="Q14" s="9">
        <f t="shared" si="3"/>
        <v>52.224743999999994</v>
      </c>
      <c r="R14"/>
      <c r="S14" s="22">
        <v>3</v>
      </c>
      <c r="T14" s="8">
        <f>[1]B2A!$F11</f>
        <v>2214.9944960000003</v>
      </c>
      <c r="U14" s="5">
        <f>[1]B2A!$H11</f>
        <v>104.450632</v>
      </c>
      <c r="V14" s="9">
        <f t="shared" si="7"/>
        <v>2319.4451280000003</v>
      </c>
      <c r="W14" s="8">
        <f>[1]B2A!$F11</f>
        <v>2214.9944960000003</v>
      </c>
      <c r="X14" s="5">
        <f>[1]B2A!$J11</f>
        <v>52.224743999999994</v>
      </c>
      <c r="Y14" s="9">
        <f t="shared" si="8"/>
        <v>2267.2192400000004</v>
      </c>
      <c r="Z14"/>
      <c r="AA14"/>
      <c r="AB14"/>
    </row>
    <row r="15" spans="1:28" x14ac:dyDescent="0.25">
      <c r="A15" s="13">
        <v>4</v>
      </c>
      <c r="B15" s="17">
        <f>[1]B2B!$F12</f>
        <v>2191.129512</v>
      </c>
      <c r="C15" s="17">
        <f t="shared" si="4"/>
        <v>2294.9578080000001</v>
      </c>
      <c r="D15"/>
      <c r="E15" s="22">
        <v>4</v>
      </c>
      <c r="F15" s="8">
        <f>[1]B2B!$F12</f>
        <v>2191.129512</v>
      </c>
      <c r="G15" s="5">
        <f>[1]B2B!$H12</f>
        <v>104.450632</v>
      </c>
      <c r="H15" s="9">
        <f t="shared" si="5"/>
        <v>2295.580144</v>
      </c>
      <c r="I15" s="26">
        <f t="shared" si="0"/>
        <v>2294.9578080000001</v>
      </c>
      <c r="J15" s="9">
        <f t="shared" si="1"/>
        <v>93.853759999999937</v>
      </c>
      <c r="K15"/>
      <c r="L15" s="22">
        <v>4</v>
      </c>
      <c r="M15" s="8">
        <f>[1]B2B!$F12</f>
        <v>2191.129512</v>
      </c>
      <c r="N15" s="5">
        <f>[1]B2B!$J12</f>
        <v>52.224743999999994</v>
      </c>
      <c r="O15" s="9">
        <f t="shared" si="6"/>
        <v>2243.3542560000001</v>
      </c>
      <c r="P15" s="26">
        <f t="shared" si="2"/>
        <v>2294.9578080000001</v>
      </c>
      <c r="Q15" s="9">
        <f t="shared" si="3"/>
        <v>41.630159999999933</v>
      </c>
      <c r="R15"/>
      <c r="S15" s="22">
        <v>4</v>
      </c>
      <c r="T15" s="8">
        <f>[1]B2A!$F12</f>
        <v>2294.9578080000001</v>
      </c>
      <c r="U15" s="5">
        <f>[1]B2A!$H12</f>
        <v>93.853759999999937</v>
      </c>
      <c r="V15" s="9">
        <f t="shared" si="7"/>
        <v>2388.8115680000001</v>
      </c>
      <c r="W15" s="8">
        <f>[1]B2A!$F12</f>
        <v>2294.9578080000001</v>
      </c>
      <c r="X15" s="5">
        <f>[1]B2A!$J12</f>
        <v>41.630159999999933</v>
      </c>
      <c r="Y15" s="9">
        <f t="shared" si="8"/>
        <v>2336.5879679999998</v>
      </c>
      <c r="Z15"/>
      <c r="AA15"/>
      <c r="AB15"/>
    </row>
    <row r="16" spans="1:28" x14ac:dyDescent="0.25">
      <c r="A16" s="13">
        <v>5</v>
      </c>
      <c r="B16" s="17">
        <f>[1]B2B!$F13</f>
        <v>2191.5905440000001</v>
      </c>
      <c r="C16" s="17">
        <f t="shared" si="4"/>
        <v>2295.6018800000002</v>
      </c>
      <c r="D16"/>
      <c r="E16" s="22">
        <v>5</v>
      </c>
      <c r="F16" s="8">
        <f>[1]B2B!$F13</f>
        <v>2191.5905440000001</v>
      </c>
      <c r="G16" s="5">
        <f>[1]B2B!$H13</f>
        <v>104.450632</v>
      </c>
      <c r="H16" s="9">
        <f t="shared" si="5"/>
        <v>2296.0411760000002</v>
      </c>
      <c r="I16" s="26">
        <f t="shared" si="0"/>
        <v>2295.6018800000002</v>
      </c>
      <c r="J16" s="9">
        <f t="shared" si="1"/>
        <v>93.209687999999815</v>
      </c>
      <c r="K16"/>
      <c r="L16" s="22">
        <v>5</v>
      </c>
      <c r="M16" s="8">
        <f>[1]B2B!$F13</f>
        <v>2191.5905440000001</v>
      </c>
      <c r="N16" s="5">
        <f>[1]B2B!$J13</f>
        <v>52.224743999999994</v>
      </c>
      <c r="O16" s="9">
        <f t="shared" si="6"/>
        <v>2243.8152880000002</v>
      </c>
      <c r="P16" s="26">
        <f t="shared" si="2"/>
        <v>2295.6018800000002</v>
      </c>
      <c r="Q16" s="9">
        <f t="shared" si="3"/>
        <v>40.986087999999818</v>
      </c>
      <c r="R16"/>
      <c r="S16" s="22">
        <v>5</v>
      </c>
      <c r="T16" s="8">
        <f>[1]B2A!$F13</f>
        <v>2295.6018800000002</v>
      </c>
      <c r="U16" s="5">
        <f>[1]B2A!$H13</f>
        <v>93.209687999999815</v>
      </c>
      <c r="V16" s="9">
        <f t="shared" si="7"/>
        <v>2388.8115680000001</v>
      </c>
      <c r="W16" s="8">
        <f>[1]B2A!$F13</f>
        <v>2295.6018800000002</v>
      </c>
      <c r="X16" s="5">
        <f>[1]B2A!$J13</f>
        <v>40.986087999999818</v>
      </c>
      <c r="Y16" s="9">
        <f t="shared" si="8"/>
        <v>2336.5879679999998</v>
      </c>
      <c r="Z16"/>
      <c r="AA16"/>
      <c r="AB16"/>
    </row>
    <row r="17" spans="1:28" x14ac:dyDescent="0.25">
      <c r="A17" s="13">
        <v>6</v>
      </c>
      <c r="B17" s="17">
        <f>[1]B2B!$F14</f>
        <v>2300.410112</v>
      </c>
      <c r="C17" s="17">
        <f t="shared" si="4"/>
        <v>2409.5694479999997</v>
      </c>
      <c r="D17"/>
      <c r="E17" s="22">
        <v>6</v>
      </c>
      <c r="F17" s="8">
        <f>[1]B2B!$F14</f>
        <v>2300.410112</v>
      </c>
      <c r="G17" s="5">
        <f>[1]B2B!$H14</f>
        <v>88.401455999999953</v>
      </c>
      <c r="H17" s="9">
        <f t="shared" si="5"/>
        <v>2388.8115680000001</v>
      </c>
      <c r="I17" s="26">
        <f t="shared" si="0"/>
        <v>2409.5694479999997</v>
      </c>
      <c r="J17" s="9">
        <f t="shared" si="1"/>
        <v>52.224743999999994</v>
      </c>
      <c r="K17"/>
      <c r="L17" s="22">
        <v>6</v>
      </c>
      <c r="M17" s="8">
        <f>[1]B2B!$F14</f>
        <v>2300.410112</v>
      </c>
      <c r="N17" s="5">
        <f>[1]B2B!$J14</f>
        <v>36.177855999999949</v>
      </c>
      <c r="O17" s="9">
        <f t="shared" si="6"/>
        <v>2336.5879679999998</v>
      </c>
      <c r="P17" s="26">
        <f t="shared" si="2"/>
        <v>2409.5694479999997</v>
      </c>
      <c r="Q17" s="9">
        <f t="shared" si="3"/>
        <v>26.112943999999999</v>
      </c>
      <c r="R17"/>
      <c r="S17" s="22">
        <v>6</v>
      </c>
      <c r="T17" s="8">
        <f>[1]B2A!$F14</f>
        <v>2409.5694479999997</v>
      </c>
      <c r="U17" s="5">
        <f>[1]B2A!$H14</f>
        <v>52.224743999999994</v>
      </c>
      <c r="V17" s="9">
        <f t="shared" si="7"/>
        <v>2461.7941919999998</v>
      </c>
      <c r="W17" s="8">
        <f>[1]B2A!$F14</f>
        <v>2409.5694479999997</v>
      </c>
      <c r="X17" s="5">
        <f>[1]B2A!$J14</f>
        <v>26.112943999999999</v>
      </c>
      <c r="Y17" s="9">
        <f t="shared" si="8"/>
        <v>2435.6823919999997</v>
      </c>
      <c r="Z17"/>
      <c r="AA17"/>
      <c r="AB17"/>
    </row>
    <row r="18" spans="1:28" x14ac:dyDescent="0.25">
      <c r="A18" s="13">
        <v>7</v>
      </c>
      <c r="B18" s="17">
        <f>[1]B2B!$F15</f>
        <v>2301.2738319999999</v>
      </c>
      <c r="C18" s="17">
        <f t="shared" si="4"/>
        <v>2410.8061119999998</v>
      </c>
      <c r="D18"/>
      <c r="E18" s="22">
        <v>7</v>
      </c>
      <c r="F18" s="8">
        <f>[1]B2B!$F15</f>
        <v>2301.2738319999999</v>
      </c>
      <c r="G18" s="5">
        <f>[1]B2B!$H15</f>
        <v>87.537736000000024</v>
      </c>
      <c r="H18" s="9">
        <f t="shared" si="5"/>
        <v>2388.8115680000001</v>
      </c>
      <c r="I18" s="26">
        <f t="shared" si="0"/>
        <v>2410.8061119999998</v>
      </c>
      <c r="J18" s="9">
        <f t="shared" si="1"/>
        <v>52.224743999999994</v>
      </c>
      <c r="K18"/>
      <c r="L18" s="22">
        <v>7</v>
      </c>
      <c r="M18" s="8">
        <f>[1]B2B!$F15</f>
        <v>2301.2738319999999</v>
      </c>
      <c r="N18" s="5">
        <f>[1]B2B!$J15</f>
        <v>35.314136000000033</v>
      </c>
      <c r="O18" s="9">
        <f t="shared" si="6"/>
        <v>2336.5879679999998</v>
      </c>
      <c r="P18" s="26">
        <f t="shared" si="2"/>
        <v>2410.8061119999998</v>
      </c>
      <c r="Q18" s="9">
        <f t="shared" si="3"/>
        <v>26.112943999999999</v>
      </c>
      <c r="R18"/>
      <c r="S18" s="22">
        <v>7</v>
      </c>
      <c r="T18" s="8">
        <f>[1]B2A!$F15</f>
        <v>2410.8061119999998</v>
      </c>
      <c r="U18" s="5">
        <f>[1]B2A!$H15</f>
        <v>52.224743999999994</v>
      </c>
      <c r="V18" s="9">
        <f t="shared" si="7"/>
        <v>2463.0308559999999</v>
      </c>
      <c r="W18" s="8">
        <f>[1]B2A!$F15</f>
        <v>2410.8061119999998</v>
      </c>
      <c r="X18" s="5">
        <f>[1]B2A!$J15</f>
        <v>26.112943999999999</v>
      </c>
      <c r="Y18" s="9">
        <f t="shared" si="8"/>
        <v>2436.9190559999997</v>
      </c>
      <c r="Z18"/>
      <c r="AA18"/>
      <c r="AB18"/>
    </row>
    <row r="19" spans="1:28" x14ac:dyDescent="0.25">
      <c r="A19" s="13">
        <v>8</v>
      </c>
      <c r="B19" s="17">
        <f>[1]B2B!$F16</f>
        <v>2410.0613680000001</v>
      </c>
      <c r="C19" s="17">
        <f t="shared" si="4"/>
        <v>2524.7736800000002</v>
      </c>
      <c r="D19"/>
      <c r="E19" s="22">
        <v>8</v>
      </c>
      <c r="F19" s="8">
        <f>[1]B2B!$F16</f>
        <v>2410.0613680000001</v>
      </c>
      <c r="G19" s="5">
        <f>[1]B2B!$H16</f>
        <v>52.224743999999994</v>
      </c>
      <c r="H19" s="9">
        <f t="shared" si="5"/>
        <v>2462.2861120000002</v>
      </c>
      <c r="I19" s="26">
        <f t="shared" si="0"/>
        <v>2524.7736800000002</v>
      </c>
      <c r="J19" s="9">
        <f t="shared" si="1"/>
        <v>52.224743999999994</v>
      </c>
      <c r="K19"/>
      <c r="L19" s="22">
        <v>8</v>
      </c>
      <c r="M19" s="8">
        <f>[1]B2B!$F16</f>
        <v>2410.0613680000001</v>
      </c>
      <c r="N19" s="5">
        <f>[1]B2B!$J16</f>
        <v>26.112943999999999</v>
      </c>
      <c r="O19" s="9">
        <f t="shared" si="6"/>
        <v>2436.1743120000001</v>
      </c>
      <c r="P19" s="26">
        <f t="shared" si="2"/>
        <v>2524.7736800000002</v>
      </c>
      <c r="Q19" s="9">
        <f t="shared" si="3"/>
        <v>26.112943999999999</v>
      </c>
      <c r="R19"/>
      <c r="S19" s="22">
        <v>8</v>
      </c>
      <c r="T19" s="8">
        <f>[1]B2A!$F16</f>
        <v>2524.7736800000002</v>
      </c>
      <c r="U19" s="5">
        <f>[1]B2A!$H16</f>
        <v>52.224743999999994</v>
      </c>
      <c r="V19" s="9">
        <f t="shared" si="7"/>
        <v>2576.9984240000003</v>
      </c>
      <c r="W19" s="8">
        <f>[1]B2A!$F16</f>
        <v>2524.7736800000002</v>
      </c>
      <c r="X19" s="5">
        <f>[1]B2A!$J16</f>
        <v>26.112943999999999</v>
      </c>
      <c r="Y19" s="9">
        <f t="shared" si="8"/>
        <v>2550.8866240000002</v>
      </c>
      <c r="Z19"/>
      <c r="AA19"/>
      <c r="AB19"/>
    </row>
    <row r="20" spans="1:28" x14ac:dyDescent="0.25">
      <c r="A20" s="13">
        <v>9</v>
      </c>
      <c r="B20" s="17">
        <f>[1]B2B!$F17</f>
        <v>2411.2419760000002</v>
      </c>
      <c r="C20" s="17">
        <f t="shared" si="4"/>
        <v>2526.0149200000001</v>
      </c>
      <c r="D20"/>
      <c r="E20" s="22">
        <v>9</v>
      </c>
      <c r="F20" s="8">
        <f>[1]B2B!$F17</f>
        <v>2411.2419760000002</v>
      </c>
      <c r="G20" s="5">
        <f>[1]B2B!$H17</f>
        <v>52.224743999999994</v>
      </c>
      <c r="H20" s="9">
        <f t="shared" si="5"/>
        <v>2463.4667200000004</v>
      </c>
      <c r="I20" s="26">
        <f t="shared" si="0"/>
        <v>2526.0149200000001</v>
      </c>
      <c r="J20" s="9">
        <f t="shared" si="1"/>
        <v>52.224743999999994</v>
      </c>
      <c r="K20"/>
      <c r="L20" s="22">
        <v>9</v>
      </c>
      <c r="M20" s="8">
        <f>[1]B2B!$F17</f>
        <v>2411.2419760000002</v>
      </c>
      <c r="N20" s="5">
        <f>[1]B2B!$J17</f>
        <v>26.112943999999999</v>
      </c>
      <c r="O20" s="9">
        <f t="shared" si="6"/>
        <v>2437.3549200000002</v>
      </c>
      <c r="P20" s="26">
        <f t="shared" si="2"/>
        <v>2526.0149200000001</v>
      </c>
      <c r="Q20" s="9">
        <f t="shared" si="3"/>
        <v>26.112943999999999</v>
      </c>
      <c r="R20"/>
      <c r="S20" s="22">
        <v>9</v>
      </c>
      <c r="T20" s="8">
        <f>[1]B2A!$F17</f>
        <v>2526.0149200000001</v>
      </c>
      <c r="U20" s="5">
        <f>[1]B2A!$H17</f>
        <v>52.224743999999994</v>
      </c>
      <c r="V20" s="9">
        <f t="shared" si="7"/>
        <v>2578.2396640000002</v>
      </c>
      <c r="W20" s="8">
        <f>[1]B2A!$F17</f>
        <v>2526.0149200000001</v>
      </c>
      <c r="X20" s="5">
        <f>[1]B2A!$J17</f>
        <v>26.112943999999999</v>
      </c>
      <c r="Y20" s="9">
        <f t="shared" si="8"/>
        <v>2552.127864</v>
      </c>
      <c r="Z20"/>
      <c r="AA20"/>
      <c r="AB20"/>
    </row>
    <row r="21" spans="1:28" x14ac:dyDescent="0.25">
      <c r="A21" s="13">
        <v>10</v>
      </c>
      <c r="B21" s="17">
        <f>[1]B2B!$F18</f>
        <v>2520.0295120000001</v>
      </c>
      <c r="C21" s="17">
        <f t="shared" si="4"/>
        <v>2639.9824880000001</v>
      </c>
      <c r="D21"/>
      <c r="E21" s="22">
        <v>10</v>
      </c>
      <c r="F21" s="8">
        <f>[1]B2B!$F18</f>
        <v>2520.0295120000001</v>
      </c>
      <c r="G21" s="5">
        <f>[1]B2B!$H18</f>
        <v>52.224743999999994</v>
      </c>
      <c r="H21" s="9">
        <f t="shared" si="5"/>
        <v>2572.2542560000002</v>
      </c>
      <c r="I21" s="26">
        <f t="shared" si="0"/>
        <v>2639.9824880000001</v>
      </c>
      <c r="J21" s="9">
        <f t="shared" si="1"/>
        <v>4.5027840000000667</v>
      </c>
      <c r="K21"/>
      <c r="L21" s="22">
        <v>10</v>
      </c>
      <c r="M21" s="8">
        <f>[1]B2B!$F18</f>
        <v>2520.0295120000001</v>
      </c>
      <c r="N21" s="5">
        <f>[1]B2B!$J18</f>
        <v>26.112943999999999</v>
      </c>
      <c r="O21" s="9">
        <f t="shared" si="6"/>
        <v>2546.142456</v>
      </c>
      <c r="P21" s="26">
        <f t="shared" si="2"/>
        <v>2639.9824880000001</v>
      </c>
      <c r="Q21" s="9">
        <f t="shared" si="3"/>
        <v>0</v>
      </c>
      <c r="R21"/>
      <c r="S21" s="22">
        <v>10</v>
      </c>
      <c r="T21" s="8">
        <f>[1]B2A!$F18</f>
        <v>2639.9824880000001</v>
      </c>
      <c r="U21" s="5">
        <f>[1]B2A!$H18</f>
        <v>4.5027840000000667</v>
      </c>
      <c r="V21" s="9">
        <f t="shared" si="7"/>
        <v>2644.4852720000004</v>
      </c>
      <c r="W21" s="8">
        <f>[1]B2A!$F18</f>
        <v>2639.9824880000001</v>
      </c>
      <c r="X21" s="5">
        <f>[1]B2A!$J18</f>
        <v>0</v>
      </c>
      <c r="Y21" s="9">
        <f t="shared" si="8"/>
        <v>2639.9824880000001</v>
      </c>
      <c r="Z21"/>
      <c r="AA21"/>
      <c r="AB21"/>
    </row>
    <row r="22" spans="1:28" x14ac:dyDescent="0.25">
      <c r="A22" s="13">
        <v>11</v>
      </c>
      <c r="B22" s="17">
        <f>[1]B2B!$F19</f>
        <v>2521.2124079999999</v>
      </c>
      <c r="C22" s="17">
        <f t="shared" si="4"/>
        <v>2641.2191520000001</v>
      </c>
      <c r="D22"/>
      <c r="E22" s="22">
        <v>11</v>
      </c>
      <c r="F22" s="8">
        <f>[1]B2B!$F19</f>
        <v>2521.2124079999999</v>
      </c>
      <c r="G22" s="5">
        <f>[1]B2B!$H19</f>
        <v>52.224743999999994</v>
      </c>
      <c r="H22" s="9">
        <f t="shared" si="5"/>
        <v>2573.437152</v>
      </c>
      <c r="I22" s="26">
        <f t="shared" si="0"/>
        <v>2641.2191520000001</v>
      </c>
      <c r="J22" s="9">
        <f t="shared" si="1"/>
        <v>3.2661199999999169</v>
      </c>
      <c r="K22"/>
      <c r="L22" s="22">
        <v>11</v>
      </c>
      <c r="M22" s="8">
        <f>[1]B2B!$F19</f>
        <v>2521.2124079999999</v>
      </c>
      <c r="N22" s="5">
        <f>[1]B2B!$J19</f>
        <v>26.112943999999999</v>
      </c>
      <c r="O22" s="9">
        <f t="shared" si="6"/>
        <v>2547.3253519999998</v>
      </c>
      <c r="P22" s="26">
        <f t="shared" si="2"/>
        <v>2641.2191520000001</v>
      </c>
      <c r="Q22" s="9">
        <f t="shared" si="3"/>
        <v>0</v>
      </c>
      <c r="R22"/>
      <c r="S22" s="22">
        <v>11</v>
      </c>
      <c r="T22" s="8">
        <f>[1]B2A!$F19</f>
        <v>2641.2191520000001</v>
      </c>
      <c r="U22" s="5">
        <f>[1]B2A!$H19</f>
        <v>3.2661199999999169</v>
      </c>
      <c r="V22" s="9">
        <f t="shared" si="7"/>
        <v>2644.4852719999999</v>
      </c>
      <c r="W22" s="8">
        <f>[1]B2A!$F19</f>
        <v>2641.2191520000001</v>
      </c>
      <c r="X22" s="5">
        <f>[1]B2A!$J19</f>
        <v>0</v>
      </c>
      <c r="Y22" s="9">
        <f t="shared" si="8"/>
        <v>2641.2191520000001</v>
      </c>
      <c r="Z22"/>
      <c r="AA22"/>
      <c r="AB22"/>
    </row>
    <row r="23" spans="1:28" x14ac:dyDescent="0.25">
      <c r="A23" s="13">
        <v>12</v>
      </c>
      <c r="B23" s="17">
        <f>[1]B2B!$F20</f>
        <v>2630.001088</v>
      </c>
      <c r="C23" s="17">
        <f t="shared" si="4"/>
        <v>2755.1764239999998</v>
      </c>
      <c r="D23"/>
      <c r="E23" s="22">
        <v>12</v>
      </c>
      <c r="F23" s="8">
        <f>[1]B2B!$F20</f>
        <v>2630.001088</v>
      </c>
      <c r="G23" s="5">
        <f>[1]B2B!$H20</f>
        <v>14.484184000000067</v>
      </c>
      <c r="H23" s="9">
        <f t="shared" si="5"/>
        <v>2644.4852719999999</v>
      </c>
      <c r="I23" s="26">
        <f t="shared" si="0"/>
        <v>2755.1764239999998</v>
      </c>
      <c r="J23" s="9">
        <f t="shared" si="1"/>
        <v>0</v>
      </c>
      <c r="K23"/>
      <c r="L23" s="22">
        <v>12</v>
      </c>
      <c r="M23" s="8">
        <f>[1]B2B!$F20</f>
        <v>2630.001088</v>
      </c>
      <c r="N23" s="5">
        <f>[1]B2B!$J20</f>
        <v>0</v>
      </c>
      <c r="O23" s="9">
        <f t="shared" si="6"/>
        <v>2630.001088</v>
      </c>
      <c r="P23" s="26">
        <f t="shared" si="2"/>
        <v>2755.1764239999998</v>
      </c>
      <c r="Q23" s="9">
        <f t="shared" si="3"/>
        <v>0</v>
      </c>
      <c r="R23"/>
      <c r="S23" s="22">
        <v>12</v>
      </c>
      <c r="T23" s="8">
        <f>[1]B2A!$F20</f>
        <v>2755.1764239999998</v>
      </c>
      <c r="U23" s="5">
        <f>[1]B2A!$H20</f>
        <v>0</v>
      </c>
      <c r="V23" s="9">
        <f t="shared" si="7"/>
        <v>2755.1764239999998</v>
      </c>
      <c r="W23" s="8">
        <f>[1]B2A!$F20</f>
        <v>2755.1764239999998</v>
      </c>
      <c r="X23" s="5">
        <f>[1]B2A!$J20</f>
        <v>0</v>
      </c>
      <c r="Y23" s="9">
        <f t="shared" si="8"/>
        <v>2755.1764239999998</v>
      </c>
      <c r="Z23"/>
      <c r="AA23"/>
      <c r="AB23"/>
    </row>
    <row r="24" spans="1:28" x14ac:dyDescent="0.25">
      <c r="A24" s="13">
        <v>13</v>
      </c>
      <c r="B24" s="17">
        <f>[1]B2B!$F21</f>
        <v>2631.1805520000003</v>
      </c>
      <c r="C24" s="17">
        <f t="shared" si="4"/>
        <v>2756.42796</v>
      </c>
      <c r="D24"/>
      <c r="E24" s="22">
        <v>13</v>
      </c>
      <c r="F24" s="8">
        <f>[1]B2B!$F21</f>
        <v>2631.1805520000003</v>
      </c>
      <c r="G24" s="5">
        <f>[1]B2B!$H21</f>
        <v>13.304719999999916</v>
      </c>
      <c r="H24" s="9">
        <f t="shared" si="5"/>
        <v>2644.4852720000004</v>
      </c>
      <c r="I24" s="26">
        <f t="shared" si="0"/>
        <v>2756.42796</v>
      </c>
      <c r="J24" s="9">
        <f t="shared" si="1"/>
        <v>0</v>
      </c>
      <c r="K24"/>
      <c r="L24" s="22">
        <v>13</v>
      </c>
      <c r="M24" s="8">
        <f>[1]B2B!$F21</f>
        <v>2631.1805520000003</v>
      </c>
      <c r="N24" s="5">
        <f>[1]B2B!$J21</f>
        <v>0</v>
      </c>
      <c r="O24" s="9">
        <f t="shared" si="6"/>
        <v>2631.1805520000003</v>
      </c>
      <c r="P24" s="26">
        <f t="shared" si="2"/>
        <v>2756.42796</v>
      </c>
      <c r="Q24" s="9">
        <f t="shared" si="3"/>
        <v>0</v>
      </c>
      <c r="R24"/>
      <c r="S24" s="22">
        <v>13</v>
      </c>
      <c r="T24" s="8">
        <f>[1]B2A!$F21</f>
        <v>2756.42796</v>
      </c>
      <c r="U24" s="5">
        <f>[1]B2A!$H21</f>
        <v>0</v>
      </c>
      <c r="V24" s="9">
        <f t="shared" si="7"/>
        <v>2756.42796</v>
      </c>
      <c r="W24" s="8">
        <f>[1]B2A!$F21</f>
        <v>2756.42796</v>
      </c>
      <c r="X24" s="5">
        <f>[1]B2A!$J21</f>
        <v>0</v>
      </c>
      <c r="Y24" s="9">
        <f t="shared" si="8"/>
        <v>2756.42796</v>
      </c>
      <c r="Z24"/>
      <c r="AA24"/>
      <c r="AB24"/>
    </row>
    <row r="25" spans="1:28" x14ac:dyDescent="0.25">
      <c r="A25" s="13">
        <v>14</v>
      </c>
      <c r="B25" s="17">
        <f>[1]B2B!$F22</f>
        <v>2739.9692319999999</v>
      </c>
      <c r="C25" s="17">
        <f t="shared" si="4"/>
        <v>2870.395528</v>
      </c>
      <c r="D25"/>
      <c r="E25" s="22">
        <v>14</v>
      </c>
      <c r="F25" s="8">
        <f>[1]B2B!$F22</f>
        <v>2739.9692319999999</v>
      </c>
      <c r="G25" s="5">
        <f>[1]B2B!$H22</f>
        <v>0</v>
      </c>
      <c r="H25" s="9">
        <f t="shared" si="5"/>
        <v>2739.9692319999999</v>
      </c>
      <c r="I25" s="26">
        <f t="shared" si="0"/>
        <v>2870.395528</v>
      </c>
      <c r="J25" s="9">
        <f t="shared" si="1"/>
        <v>0</v>
      </c>
      <c r="K25"/>
      <c r="L25" s="22">
        <v>14</v>
      </c>
      <c r="M25" s="8">
        <f>[1]B2B!$F22</f>
        <v>2739.9692319999999</v>
      </c>
      <c r="N25" s="5">
        <f>[1]B2B!$J22</f>
        <v>0</v>
      </c>
      <c r="O25" s="9">
        <f t="shared" si="6"/>
        <v>2739.9692319999999</v>
      </c>
      <c r="P25" s="26">
        <f t="shared" si="2"/>
        <v>2870.395528</v>
      </c>
      <c r="Q25" s="9">
        <f t="shared" si="3"/>
        <v>0</v>
      </c>
      <c r="R25"/>
      <c r="S25" s="22">
        <v>14</v>
      </c>
      <c r="T25" s="8">
        <f>[1]B2A!$F22</f>
        <v>2870.395528</v>
      </c>
      <c r="U25" s="5">
        <f>[1]B2A!$H22</f>
        <v>0</v>
      </c>
      <c r="V25" s="9">
        <f t="shared" si="7"/>
        <v>2870.395528</v>
      </c>
      <c r="W25" s="8">
        <f>[1]B2A!$F22</f>
        <v>2870.395528</v>
      </c>
      <c r="X25" s="5">
        <f>[1]B2A!$J22</f>
        <v>0</v>
      </c>
      <c r="Y25" s="9">
        <f t="shared" si="8"/>
        <v>2870.395528</v>
      </c>
      <c r="Z25"/>
      <c r="AA25"/>
      <c r="AB25"/>
    </row>
    <row r="26" spans="1:28" x14ac:dyDescent="0.25">
      <c r="A26" s="13">
        <v>15</v>
      </c>
      <c r="B26" s="17">
        <f>[1]B2B!$F23</f>
        <v>2741.1521280000002</v>
      </c>
      <c r="C26" s="17">
        <f t="shared" si="4"/>
        <v>2871.6321920000005</v>
      </c>
      <c r="D26"/>
      <c r="E26" s="22">
        <v>15</v>
      </c>
      <c r="F26" s="8">
        <f>[1]B2B!$F23</f>
        <v>2741.1521280000002</v>
      </c>
      <c r="G26" s="5">
        <f>[1]B2B!$H23</f>
        <v>0</v>
      </c>
      <c r="H26" s="9">
        <f t="shared" si="5"/>
        <v>2741.1521280000002</v>
      </c>
      <c r="I26" s="26">
        <f t="shared" si="0"/>
        <v>2871.6321920000005</v>
      </c>
      <c r="J26" s="9">
        <f t="shared" si="1"/>
        <v>0</v>
      </c>
      <c r="K26"/>
      <c r="L26" s="22">
        <v>15</v>
      </c>
      <c r="M26" s="8">
        <f>[1]B2B!$F23</f>
        <v>2741.1521280000002</v>
      </c>
      <c r="N26" s="5">
        <f>[1]B2B!$J23</f>
        <v>0</v>
      </c>
      <c r="O26" s="9">
        <f t="shared" si="6"/>
        <v>2741.1521280000002</v>
      </c>
      <c r="P26" s="26">
        <f t="shared" si="2"/>
        <v>2871.6321920000005</v>
      </c>
      <c r="Q26" s="9">
        <f t="shared" si="3"/>
        <v>0</v>
      </c>
      <c r="R26"/>
      <c r="S26" s="22">
        <v>15</v>
      </c>
      <c r="T26" s="8">
        <f>[1]B2A!$F23</f>
        <v>2871.6321920000005</v>
      </c>
      <c r="U26" s="5">
        <f>[1]B2A!$H23</f>
        <v>0</v>
      </c>
      <c r="V26" s="9">
        <f t="shared" si="7"/>
        <v>2871.6321920000005</v>
      </c>
      <c r="W26" s="8">
        <f>[1]B2A!$F23</f>
        <v>2871.6321920000005</v>
      </c>
      <c r="X26" s="5">
        <f>[1]B2A!$J23</f>
        <v>0</v>
      </c>
      <c r="Y26" s="9">
        <f t="shared" si="8"/>
        <v>2871.6321920000005</v>
      </c>
      <c r="Z26"/>
      <c r="AA26"/>
      <c r="AB26"/>
    </row>
    <row r="27" spans="1:28" x14ac:dyDescent="0.25">
      <c r="A27" s="13">
        <v>16</v>
      </c>
      <c r="B27" s="17">
        <f>[1]B2B!$F24</f>
        <v>2849.939664</v>
      </c>
      <c r="C27" s="17">
        <f t="shared" si="4"/>
        <v>2985.5997600000005</v>
      </c>
      <c r="D27"/>
      <c r="E27" s="22">
        <v>16</v>
      </c>
      <c r="F27" s="8">
        <f>[1]B2B!$F24</f>
        <v>2849.939664</v>
      </c>
      <c r="G27" s="5">
        <f>[1]B2B!$H24</f>
        <v>0</v>
      </c>
      <c r="H27" s="9">
        <f t="shared" si="5"/>
        <v>2849.939664</v>
      </c>
      <c r="I27" s="26">
        <f t="shared" si="0"/>
        <v>2985.5997600000005</v>
      </c>
      <c r="J27" s="9">
        <f t="shared" si="1"/>
        <v>0</v>
      </c>
      <c r="K27"/>
      <c r="L27" s="22">
        <v>16</v>
      </c>
      <c r="M27" s="8">
        <f>[1]B2B!$F24</f>
        <v>2849.939664</v>
      </c>
      <c r="N27" s="5">
        <f>[1]B2B!$J24</f>
        <v>0</v>
      </c>
      <c r="O27" s="9">
        <f t="shared" si="6"/>
        <v>2849.939664</v>
      </c>
      <c r="P27" s="26">
        <f t="shared" si="2"/>
        <v>2985.5997600000005</v>
      </c>
      <c r="Q27" s="9">
        <f t="shared" si="3"/>
        <v>0</v>
      </c>
      <c r="R27"/>
      <c r="S27" s="22">
        <v>16</v>
      </c>
      <c r="T27" s="8">
        <f>[1]B2A!$F24</f>
        <v>2985.5997600000005</v>
      </c>
      <c r="U27" s="5">
        <f>[1]B2A!$H24</f>
        <v>0</v>
      </c>
      <c r="V27" s="9">
        <f t="shared" si="7"/>
        <v>2985.5997600000005</v>
      </c>
      <c r="W27" s="8">
        <f>[1]B2A!$F24</f>
        <v>2985.5997600000005</v>
      </c>
      <c r="X27" s="5">
        <f>[1]B2A!$J24</f>
        <v>0</v>
      </c>
      <c r="Y27" s="9">
        <f t="shared" si="8"/>
        <v>2985.5997600000005</v>
      </c>
      <c r="Z27"/>
      <c r="AA27"/>
      <c r="AB27"/>
    </row>
    <row r="28" spans="1:28" x14ac:dyDescent="0.25">
      <c r="A28" s="13">
        <v>17</v>
      </c>
      <c r="B28" s="17">
        <f>[1]B2B!$F25</f>
        <v>2851.1202720000006</v>
      </c>
      <c r="C28" s="17">
        <f t="shared" si="4"/>
        <v>2986.8409999999999</v>
      </c>
      <c r="D28"/>
      <c r="E28" s="22">
        <v>17</v>
      </c>
      <c r="F28" s="8">
        <f>[1]B2B!$F25</f>
        <v>2851.1202720000006</v>
      </c>
      <c r="G28" s="5">
        <f>[1]B2B!$H25</f>
        <v>0</v>
      </c>
      <c r="H28" s="9">
        <f t="shared" si="5"/>
        <v>2851.1202720000006</v>
      </c>
      <c r="I28" s="26">
        <f t="shared" si="0"/>
        <v>2986.8409999999999</v>
      </c>
      <c r="J28" s="9">
        <f t="shared" si="1"/>
        <v>0</v>
      </c>
      <c r="K28"/>
      <c r="L28" s="22">
        <v>17</v>
      </c>
      <c r="M28" s="8">
        <f>[1]B2B!$F25</f>
        <v>2851.1202720000006</v>
      </c>
      <c r="N28" s="5">
        <f>[1]B2B!$J25</f>
        <v>0</v>
      </c>
      <c r="O28" s="9">
        <f t="shared" si="6"/>
        <v>2851.1202720000006</v>
      </c>
      <c r="P28" s="26">
        <f t="shared" si="2"/>
        <v>2986.8409999999999</v>
      </c>
      <c r="Q28" s="9">
        <f t="shared" si="3"/>
        <v>0</v>
      </c>
      <c r="R28"/>
      <c r="S28" s="22">
        <v>17</v>
      </c>
      <c r="T28" s="8">
        <f>[1]B2A!$F25</f>
        <v>2986.8409999999999</v>
      </c>
      <c r="U28" s="5">
        <f>[1]B2A!$H25</f>
        <v>0</v>
      </c>
      <c r="V28" s="9">
        <f t="shared" si="7"/>
        <v>2986.8409999999999</v>
      </c>
      <c r="W28" s="8">
        <f>[1]B2A!$F25</f>
        <v>2986.8409999999999</v>
      </c>
      <c r="X28" s="5">
        <f>[1]B2A!$J25</f>
        <v>0</v>
      </c>
      <c r="Y28" s="9">
        <f t="shared" si="8"/>
        <v>2986.8409999999999</v>
      </c>
      <c r="Z28"/>
      <c r="AA28"/>
      <c r="AB28"/>
    </row>
    <row r="29" spans="1:28" x14ac:dyDescent="0.25">
      <c r="A29" s="13">
        <v>18</v>
      </c>
      <c r="B29" s="17">
        <f>[1]B2B!$F26</f>
        <v>2959.9078080000004</v>
      </c>
      <c r="C29" s="17">
        <f t="shared" si="4"/>
        <v>3100.8074239999996</v>
      </c>
      <c r="D29"/>
      <c r="E29" s="22">
        <v>18</v>
      </c>
      <c r="F29" s="8">
        <f>[1]B2B!$F26</f>
        <v>2959.9078080000004</v>
      </c>
      <c r="G29" s="5">
        <f>[1]B2B!$H26</f>
        <v>0</v>
      </c>
      <c r="H29" s="9">
        <f t="shared" si="5"/>
        <v>2959.9078080000004</v>
      </c>
      <c r="I29" s="26">
        <f t="shared" si="0"/>
        <v>3100.8074239999996</v>
      </c>
      <c r="J29" s="9">
        <f t="shared" si="1"/>
        <v>0</v>
      </c>
      <c r="K29"/>
      <c r="L29" s="22">
        <v>18</v>
      </c>
      <c r="M29" s="8">
        <f>[1]B2B!$F26</f>
        <v>2959.9078080000004</v>
      </c>
      <c r="N29" s="5">
        <f>[1]B2B!$J26</f>
        <v>0</v>
      </c>
      <c r="O29" s="9">
        <f t="shared" si="6"/>
        <v>2959.9078080000004</v>
      </c>
      <c r="P29" s="26">
        <f t="shared" si="2"/>
        <v>3100.8074239999996</v>
      </c>
      <c r="Q29" s="9">
        <f t="shared" si="3"/>
        <v>0</v>
      </c>
      <c r="R29"/>
      <c r="S29" s="22">
        <v>18</v>
      </c>
      <c r="T29" s="8">
        <f>[1]B2A!$F26</f>
        <v>3100.8074239999996</v>
      </c>
      <c r="U29" s="5">
        <f>[1]B2A!$H26</f>
        <v>0</v>
      </c>
      <c r="V29" s="9">
        <f t="shared" si="7"/>
        <v>3100.8074239999996</v>
      </c>
      <c r="W29" s="8">
        <f>[1]B2A!$F26</f>
        <v>3100.8074239999996</v>
      </c>
      <c r="X29" s="5">
        <f>[1]B2A!$J26</f>
        <v>0</v>
      </c>
      <c r="Y29" s="9">
        <f t="shared" si="8"/>
        <v>3100.8074239999996</v>
      </c>
      <c r="Z29"/>
      <c r="AA29"/>
      <c r="AB29"/>
    </row>
    <row r="30" spans="1:28" x14ac:dyDescent="0.25">
      <c r="A30" s="13">
        <v>19</v>
      </c>
      <c r="B30" s="17">
        <f>[1]B2B!$F27</f>
        <v>2961.091848</v>
      </c>
      <c r="C30" s="17">
        <f t="shared" si="4"/>
        <v>3102.0452319999995</v>
      </c>
      <c r="D30"/>
      <c r="E30" s="22">
        <v>19</v>
      </c>
      <c r="F30" s="8">
        <f>[1]B2B!$F27</f>
        <v>2961.091848</v>
      </c>
      <c r="G30" s="5">
        <f>[1]B2B!$H27</f>
        <v>0</v>
      </c>
      <c r="H30" s="9">
        <f t="shared" si="5"/>
        <v>2961.091848</v>
      </c>
      <c r="I30" s="26">
        <f t="shared" si="0"/>
        <v>3102.0452319999995</v>
      </c>
      <c r="J30" s="9">
        <f t="shared" si="1"/>
        <v>0</v>
      </c>
      <c r="K30"/>
      <c r="L30" s="22">
        <v>19</v>
      </c>
      <c r="M30" s="8">
        <f>[1]B2B!$F27</f>
        <v>2961.091848</v>
      </c>
      <c r="N30" s="5">
        <f>[1]B2B!$J27</f>
        <v>0</v>
      </c>
      <c r="O30" s="9">
        <f t="shared" si="6"/>
        <v>2961.091848</v>
      </c>
      <c r="P30" s="26">
        <f t="shared" si="2"/>
        <v>3102.0452319999995</v>
      </c>
      <c r="Q30" s="9">
        <f t="shared" si="3"/>
        <v>0</v>
      </c>
      <c r="R30"/>
      <c r="S30" s="22">
        <v>19</v>
      </c>
      <c r="T30" s="8">
        <f>[1]B2A!$F27</f>
        <v>3102.0452319999995</v>
      </c>
      <c r="U30" s="5">
        <f>[1]B2A!$H27</f>
        <v>0</v>
      </c>
      <c r="V30" s="9">
        <f t="shared" si="7"/>
        <v>3102.0452319999995</v>
      </c>
      <c r="W30" s="8">
        <f>[1]B2A!$F27</f>
        <v>3102.0452319999995</v>
      </c>
      <c r="X30" s="5">
        <f>[1]B2A!$J27</f>
        <v>0</v>
      </c>
      <c r="Y30" s="9">
        <f t="shared" si="8"/>
        <v>3102.0452319999995</v>
      </c>
      <c r="Z30"/>
      <c r="AA30"/>
      <c r="AB30"/>
    </row>
    <row r="31" spans="1:28" x14ac:dyDescent="0.25">
      <c r="A31" s="13">
        <v>20</v>
      </c>
      <c r="B31" s="17">
        <f>[1]B2B!$F28</f>
        <v>3069.8793840000003</v>
      </c>
      <c r="C31" s="17">
        <f t="shared" si="4"/>
        <v>3216.0128</v>
      </c>
      <c r="D31"/>
      <c r="E31" s="22">
        <v>20</v>
      </c>
      <c r="F31" s="8">
        <f>[1]B2B!$F28</f>
        <v>3069.8793840000003</v>
      </c>
      <c r="G31" s="5">
        <f>[1]B2B!$H28</f>
        <v>0</v>
      </c>
      <c r="H31" s="9">
        <f t="shared" si="5"/>
        <v>3069.8793840000003</v>
      </c>
      <c r="I31" s="26">
        <f t="shared" si="0"/>
        <v>3216.0128</v>
      </c>
      <c r="J31" s="9">
        <f t="shared" si="1"/>
        <v>0</v>
      </c>
      <c r="K31"/>
      <c r="L31" s="22">
        <v>20</v>
      </c>
      <c r="M31" s="8">
        <f>[1]B2B!$F28</f>
        <v>3069.8793840000003</v>
      </c>
      <c r="N31" s="5">
        <f>[1]B2B!$J28</f>
        <v>0</v>
      </c>
      <c r="O31" s="9">
        <f t="shared" si="6"/>
        <v>3069.8793840000003</v>
      </c>
      <c r="P31" s="26">
        <f t="shared" si="2"/>
        <v>3216.0128</v>
      </c>
      <c r="Q31" s="9">
        <f t="shared" si="3"/>
        <v>0</v>
      </c>
      <c r="R31"/>
      <c r="S31" s="22">
        <v>20</v>
      </c>
      <c r="T31" s="8">
        <f>[1]B2A!$F28</f>
        <v>3216.0128</v>
      </c>
      <c r="U31" s="5">
        <f>[1]B2A!$H28</f>
        <v>0</v>
      </c>
      <c r="V31" s="9">
        <f t="shared" si="7"/>
        <v>3216.0128</v>
      </c>
      <c r="W31" s="8">
        <f>[1]B2A!$F28</f>
        <v>3216.0128</v>
      </c>
      <c r="X31" s="5">
        <f>[1]B2A!$J28</f>
        <v>0</v>
      </c>
      <c r="Y31" s="9">
        <f t="shared" si="8"/>
        <v>3216.0128</v>
      </c>
      <c r="Z31"/>
      <c r="AA31"/>
      <c r="AB31"/>
    </row>
    <row r="32" spans="1:28" x14ac:dyDescent="0.25">
      <c r="A32" s="13">
        <v>21</v>
      </c>
      <c r="B32" s="17">
        <f>[1]B2B!$F29</f>
        <v>3071.0588479999997</v>
      </c>
      <c r="C32" s="17">
        <f t="shared" si="4"/>
        <v>3217.2540399999998</v>
      </c>
      <c r="D32"/>
      <c r="E32" s="22">
        <v>21</v>
      </c>
      <c r="F32" s="8">
        <f>[1]B2B!$F29</f>
        <v>3071.0588479999997</v>
      </c>
      <c r="G32" s="5">
        <f>[1]B2B!$H29</f>
        <v>0</v>
      </c>
      <c r="H32" s="9">
        <f t="shared" si="5"/>
        <v>3071.0588479999997</v>
      </c>
      <c r="I32" s="26">
        <f t="shared" si="0"/>
        <v>3217.2540399999998</v>
      </c>
      <c r="J32" s="9">
        <f t="shared" si="1"/>
        <v>0</v>
      </c>
      <c r="K32"/>
      <c r="L32" s="22">
        <v>21</v>
      </c>
      <c r="M32" s="8">
        <f>[1]B2B!$F29</f>
        <v>3071.0588479999997</v>
      </c>
      <c r="N32" s="5">
        <f>[1]B2B!$J29</f>
        <v>0</v>
      </c>
      <c r="O32" s="9">
        <f t="shared" si="6"/>
        <v>3071.0588479999997</v>
      </c>
      <c r="P32" s="26">
        <f t="shared" si="2"/>
        <v>3217.2540399999998</v>
      </c>
      <c r="Q32" s="9">
        <f t="shared" si="3"/>
        <v>0</v>
      </c>
      <c r="R32"/>
      <c r="S32" s="22">
        <v>21</v>
      </c>
      <c r="T32" s="8">
        <f>[1]B2A!$F29</f>
        <v>3217.2540399999998</v>
      </c>
      <c r="U32" s="5">
        <f>[1]B2A!$H29</f>
        <v>0</v>
      </c>
      <c r="V32" s="9">
        <f t="shared" si="7"/>
        <v>3217.2540399999998</v>
      </c>
      <c r="W32" s="8">
        <f>[1]B2A!$F29</f>
        <v>3217.2540399999998</v>
      </c>
      <c r="X32" s="5">
        <f>[1]B2A!$J29</f>
        <v>0</v>
      </c>
      <c r="Y32" s="9">
        <f t="shared" si="8"/>
        <v>3217.2540399999998</v>
      </c>
      <c r="Z32"/>
      <c r="AA32"/>
      <c r="AB32"/>
    </row>
    <row r="33" spans="1:28" x14ac:dyDescent="0.25">
      <c r="A33" s="13">
        <v>22</v>
      </c>
      <c r="B33" s="17">
        <f>[1]B2B!$F30</f>
        <v>3179.8475279999998</v>
      </c>
      <c r="C33" s="17">
        <f t="shared" si="4"/>
        <v>3331.2204640000004</v>
      </c>
      <c r="D33"/>
      <c r="E33" s="22">
        <v>22</v>
      </c>
      <c r="F33" s="8">
        <f>[1]B2B!$F30</f>
        <v>3179.8475279999998</v>
      </c>
      <c r="G33" s="5">
        <f>[1]B2B!$H30</f>
        <v>0</v>
      </c>
      <c r="H33" s="9">
        <f t="shared" si="5"/>
        <v>3179.8475279999998</v>
      </c>
      <c r="I33" s="26">
        <f t="shared" si="0"/>
        <v>3331.2204640000004</v>
      </c>
      <c r="J33" s="9">
        <f t="shared" si="1"/>
        <v>0</v>
      </c>
      <c r="K33"/>
      <c r="L33" s="22">
        <v>22</v>
      </c>
      <c r="M33" s="8">
        <f>[1]B2B!$F30</f>
        <v>3179.8475279999998</v>
      </c>
      <c r="N33" s="5">
        <f>[1]B2B!$J30</f>
        <v>0</v>
      </c>
      <c r="O33" s="9">
        <f t="shared" si="6"/>
        <v>3179.8475279999998</v>
      </c>
      <c r="P33" s="26">
        <f t="shared" si="2"/>
        <v>3331.2204640000004</v>
      </c>
      <c r="Q33" s="9">
        <f t="shared" si="3"/>
        <v>0</v>
      </c>
      <c r="R33"/>
      <c r="S33" s="22">
        <v>22</v>
      </c>
      <c r="T33" s="8">
        <f>[1]B2A!$F30</f>
        <v>3331.2204640000004</v>
      </c>
      <c r="U33" s="5">
        <f>[1]B2A!$H30</f>
        <v>0</v>
      </c>
      <c r="V33" s="9">
        <f t="shared" si="7"/>
        <v>3331.2204640000004</v>
      </c>
      <c r="W33" s="8">
        <f>[1]B2A!$F30</f>
        <v>3331.2204640000004</v>
      </c>
      <c r="X33" s="5">
        <f>[1]B2A!$J30</f>
        <v>0</v>
      </c>
      <c r="Y33" s="9">
        <f t="shared" si="8"/>
        <v>3331.2204640000004</v>
      </c>
      <c r="Z33"/>
      <c r="AA33"/>
      <c r="AB33"/>
    </row>
    <row r="34" spans="1:28" x14ac:dyDescent="0.25">
      <c r="A34" s="13">
        <v>23</v>
      </c>
      <c r="B34" s="17">
        <f>[1]B2B!$F31</f>
        <v>3289.8179600000003</v>
      </c>
      <c r="C34" s="17">
        <f t="shared" si="4"/>
        <v>3446.4258399999999</v>
      </c>
      <c r="D34"/>
      <c r="E34" s="22">
        <v>23</v>
      </c>
      <c r="F34" s="8">
        <f>[1]B2B!$F31</f>
        <v>3289.8179600000003</v>
      </c>
      <c r="G34" s="5">
        <f>[1]B2B!$H31</f>
        <v>0</v>
      </c>
      <c r="H34" s="9">
        <f t="shared" si="5"/>
        <v>3289.8179600000003</v>
      </c>
      <c r="I34" s="26">
        <f t="shared" si="0"/>
        <v>3446.4258399999999</v>
      </c>
      <c r="J34" s="9">
        <f t="shared" si="1"/>
        <v>0</v>
      </c>
      <c r="K34"/>
      <c r="L34" s="22">
        <v>23</v>
      </c>
      <c r="M34" s="8">
        <f>[1]B2B!$F31</f>
        <v>3289.8179600000003</v>
      </c>
      <c r="N34" s="5">
        <f>[1]B2B!$J31</f>
        <v>0</v>
      </c>
      <c r="O34" s="9">
        <f t="shared" si="6"/>
        <v>3289.8179600000003</v>
      </c>
      <c r="P34" s="26">
        <f t="shared" si="2"/>
        <v>3446.4258399999999</v>
      </c>
      <c r="Q34" s="9">
        <f t="shared" si="3"/>
        <v>0</v>
      </c>
      <c r="R34"/>
      <c r="S34" s="22">
        <v>23</v>
      </c>
      <c r="T34" s="8">
        <f>[1]B2A!$F31</f>
        <v>3446.4258399999999</v>
      </c>
      <c r="U34" s="5">
        <f>[1]B2A!$H31</f>
        <v>0</v>
      </c>
      <c r="V34" s="9">
        <f t="shared" si="7"/>
        <v>3446.4258399999999</v>
      </c>
      <c r="W34" s="8">
        <f>[1]B2A!$F31</f>
        <v>3446.4258399999999</v>
      </c>
      <c r="X34" s="5">
        <f>[1]B2A!$J31</f>
        <v>0</v>
      </c>
      <c r="Y34" s="9">
        <f t="shared" si="8"/>
        <v>3446.4258399999999</v>
      </c>
      <c r="Z34"/>
      <c r="AA34"/>
      <c r="AB34"/>
    </row>
    <row r="35" spans="1:28" x14ac:dyDescent="0.25">
      <c r="A35" s="13">
        <v>24</v>
      </c>
      <c r="B35" s="17">
        <f>[1]B2B!$F32</f>
        <v>3398.6066399999995</v>
      </c>
      <c r="C35" s="17">
        <f t="shared" si="4"/>
        <v>3560.3934079999999</v>
      </c>
      <c r="D35"/>
      <c r="E35" s="22">
        <v>24</v>
      </c>
      <c r="F35" s="8">
        <f>[1]B2B!$F32</f>
        <v>3398.6066399999995</v>
      </c>
      <c r="G35" s="5">
        <f>[1]B2B!$H32</f>
        <v>0</v>
      </c>
      <c r="H35" s="9">
        <f t="shared" si="5"/>
        <v>3398.6066399999995</v>
      </c>
      <c r="I35" s="26">
        <f t="shared" si="0"/>
        <v>3560.3934079999999</v>
      </c>
      <c r="J35" s="9">
        <f t="shared" si="1"/>
        <v>0</v>
      </c>
      <c r="K35"/>
      <c r="L35" s="22">
        <v>24</v>
      </c>
      <c r="M35" s="8">
        <f>[1]B2B!$F32</f>
        <v>3398.6066399999995</v>
      </c>
      <c r="N35" s="5">
        <f>[1]B2B!$J32</f>
        <v>0</v>
      </c>
      <c r="O35" s="9">
        <f t="shared" si="6"/>
        <v>3398.6066399999995</v>
      </c>
      <c r="P35" s="26">
        <f t="shared" si="2"/>
        <v>3560.3934079999999</v>
      </c>
      <c r="Q35" s="9">
        <f t="shared" si="3"/>
        <v>0</v>
      </c>
      <c r="R35"/>
      <c r="S35" s="22">
        <v>24</v>
      </c>
      <c r="T35" s="8">
        <f>[1]B2A!$F32</f>
        <v>3560.3934079999999</v>
      </c>
      <c r="U35" s="5">
        <f>[1]B2A!$H32</f>
        <v>0</v>
      </c>
      <c r="V35" s="9">
        <f t="shared" si="7"/>
        <v>3560.3934079999999</v>
      </c>
      <c r="W35" s="8">
        <f>[1]B2A!$F32</f>
        <v>3560.3934079999999</v>
      </c>
      <c r="X35" s="5">
        <f>[1]B2A!$J32</f>
        <v>0</v>
      </c>
      <c r="Y35" s="9">
        <f t="shared" si="8"/>
        <v>3560.3934079999999</v>
      </c>
      <c r="Z35"/>
      <c r="AA35"/>
      <c r="AB35"/>
    </row>
    <row r="36" spans="1:28" x14ac:dyDescent="0.25">
      <c r="A36" s="13">
        <v>25</v>
      </c>
      <c r="B36" s="17">
        <f>[1]B2B!$F33</f>
        <v>3399.7861040000003</v>
      </c>
      <c r="C36" s="17">
        <f t="shared" si="4"/>
        <v>3561.6300720000004</v>
      </c>
      <c r="D36"/>
      <c r="E36" s="22">
        <v>25</v>
      </c>
      <c r="F36" s="8">
        <f>[1]B2B!$F33</f>
        <v>3399.7861040000003</v>
      </c>
      <c r="G36" s="5">
        <f>[1]B2B!$H33</f>
        <v>0</v>
      </c>
      <c r="H36" s="9">
        <f t="shared" si="5"/>
        <v>3399.7861040000003</v>
      </c>
      <c r="I36" s="26">
        <f t="shared" si="0"/>
        <v>3561.6300720000004</v>
      </c>
      <c r="J36" s="9">
        <f t="shared" si="1"/>
        <v>0</v>
      </c>
      <c r="K36"/>
      <c r="L36" s="22">
        <v>25</v>
      </c>
      <c r="M36" s="8">
        <f>[1]B2B!$F33</f>
        <v>3399.7861040000003</v>
      </c>
      <c r="N36" s="5">
        <f>[1]B2B!$J33</f>
        <v>0</v>
      </c>
      <c r="O36" s="9">
        <f t="shared" si="6"/>
        <v>3399.7861040000003</v>
      </c>
      <c r="P36" s="26">
        <f t="shared" si="2"/>
        <v>3561.6300720000004</v>
      </c>
      <c r="Q36" s="9">
        <f t="shared" si="3"/>
        <v>0</v>
      </c>
      <c r="R36"/>
      <c r="S36" s="22">
        <v>25</v>
      </c>
      <c r="T36" s="8">
        <f>[1]B2A!$F33</f>
        <v>3561.6300720000004</v>
      </c>
      <c r="U36" s="5">
        <f>[1]B2A!$H33</f>
        <v>0</v>
      </c>
      <c r="V36" s="9">
        <f t="shared" si="7"/>
        <v>3561.6300720000004</v>
      </c>
      <c r="W36" s="8">
        <f>[1]B2A!$F33</f>
        <v>3561.6300720000004</v>
      </c>
      <c r="X36" s="5">
        <f>[1]B2A!$J33</f>
        <v>0</v>
      </c>
      <c r="Y36" s="9">
        <f t="shared" si="8"/>
        <v>3561.6300720000004</v>
      </c>
      <c r="Z36"/>
      <c r="AA36"/>
      <c r="AB36"/>
    </row>
    <row r="37" spans="1:28" x14ac:dyDescent="0.25">
      <c r="A37" s="13">
        <v>26</v>
      </c>
      <c r="B37" s="17">
        <f>[1]B2B!$F34</f>
        <v>3399.7861040000003</v>
      </c>
      <c r="C37" s="17">
        <f t="shared" si="4"/>
        <v>3561.6300720000004</v>
      </c>
      <c r="D37"/>
      <c r="E37" s="22">
        <v>26</v>
      </c>
      <c r="F37" s="8">
        <f>[1]B2B!$F34</f>
        <v>3399.7861040000003</v>
      </c>
      <c r="G37" s="5">
        <f>[1]B2B!$H34</f>
        <v>0</v>
      </c>
      <c r="H37" s="9">
        <f t="shared" si="5"/>
        <v>3399.7861040000003</v>
      </c>
      <c r="I37" s="26">
        <f t="shared" si="0"/>
        <v>3561.6300720000004</v>
      </c>
      <c r="J37" s="9">
        <f t="shared" si="1"/>
        <v>0</v>
      </c>
      <c r="K37"/>
      <c r="L37" s="22">
        <v>26</v>
      </c>
      <c r="M37" s="8">
        <f>[1]B2B!$F34</f>
        <v>3399.7861040000003</v>
      </c>
      <c r="N37" s="5">
        <f>[1]B2B!$J34</f>
        <v>0</v>
      </c>
      <c r="O37" s="9">
        <f t="shared" si="6"/>
        <v>3399.7861040000003</v>
      </c>
      <c r="P37" s="26">
        <f t="shared" si="2"/>
        <v>3561.6300720000004</v>
      </c>
      <c r="Q37" s="9">
        <f t="shared" si="3"/>
        <v>0</v>
      </c>
      <c r="R37"/>
      <c r="S37" s="22">
        <v>26</v>
      </c>
      <c r="T37" s="8">
        <f>[1]B2A!$F34</f>
        <v>3561.6300720000004</v>
      </c>
      <c r="U37" s="5">
        <f>[1]B2A!$H34</f>
        <v>0</v>
      </c>
      <c r="V37" s="9">
        <f t="shared" si="7"/>
        <v>3561.6300720000004</v>
      </c>
      <c r="W37" s="8">
        <f>[1]B2A!$F34</f>
        <v>3561.6300720000004</v>
      </c>
      <c r="X37" s="5">
        <f>[1]B2A!$J34</f>
        <v>0</v>
      </c>
      <c r="Y37" s="9">
        <f t="shared" si="8"/>
        <v>3561.6300720000004</v>
      </c>
      <c r="Z37"/>
      <c r="AA37"/>
      <c r="AB37"/>
    </row>
    <row r="38" spans="1:28" x14ac:dyDescent="0.25">
      <c r="A38" s="13">
        <v>27</v>
      </c>
      <c r="B38" s="17">
        <f>[1]B2B!$F35</f>
        <v>3400.9701439999999</v>
      </c>
      <c r="C38" s="17">
        <f t="shared" si="4"/>
        <v>3562.8713119999998</v>
      </c>
      <c r="D38"/>
      <c r="E38" s="22">
        <v>27</v>
      </c>
      <c r="F38" s="8">
        <f>[1]B2B!$F35</f>
        <v>3400.9701439999999</v>
      </c>
      <c r="G38" s="5">
        <f>[1]B2B!$H35</f>
        <v>0</v>
      </c>
      <c r="H38" s="9">
        <f t="shared" si="5"/>
        <v>3400.9701439999999</v>
      </c>
      <c r="I38" s="26">
        <f t="shared" si="0"/>
        <v>3562.8713119999998</v>
      </c>
      <c r="J38" s="9">
        <f t="shared" si="1"/>
        <v>0</v>
      </c>
      <c r="K38"/>
      <c r="L38" s="22">
        <v>27</v>
      </c>
      <c r="M38" s="8">
        <f>[1]B2B!$F35</f>
        <v>3400.9701439999999</v>
      </c>
      <c r="N38" s="5">
        <f>[1]B2B!$J35</f>
        <v>0</v>
      </c>
      <c r="O38" s="9">
        <f t="shared" si="6"/>
        <v>3400.9701439999999</v>
      </c>
      <c r="P38" s="26">
        <f t="shared" si="2"/>
        <v>3562.8713119999998</v>
      </c>
      <c r="Q38" s="9">
        <f t="shared" si="3"/>
        <v>0</v>
      </c>
      <c r="R38"/>
      <c r="S38" s="22">
        <v>27</v>
      </c>
      <c r="T38" s="8">
        <f>[1]B2A!$F35</f>
        <v>3562.8713119999998</v>
      </c>
      <c r="U38" s="5">
        <f>[1]B2A!$H35</f>
        <v>0</v>
      </c>
      <c r="V38" s="9">
        <f t="shared" si="7"/>
        <v>3562.8713119999998</v>
      </c>
      <c r="W38" s="8">
        <f>[1]B2A!$F35</f>
        <v>3562.8713119999998</v>
      </c>
      <c r="X38" s="5">
        <f>[1]B2A!$J35</f>
        <v>0</v>
      </c>
      <c r="Y38" s="9">
        <f t="shared" si="8"/>
        <v>3562.8713119999998</v>
      </c>
      <c r="Z38"/>
      <c r="AA38"/>
      <c r="AB38"/>
    </row>
    <row r="39" spans="1:28" x14ac:dyDescent="0.25">
      <c r="A39" s="13">
        <v>28</v>
      </c>
      <c r="B39" s="17">
        <f t="shared" ref="B39" si="9">B38</f>
        <v>3400.9701439999999</v>
      </c>
      <c r="C39" s="17">
        <f t="shared" si="4"/>
        <v>3562.8713119999998</v>
      </c>
      <c r="D39"/>
      <c r="E39" s="22">
        <v>28</v>
      </c>
      <c r="F39" s="8">
        <f t="shared" ref="F39:G45" si="10">F38</f>
        <v>3400.9701439999999</v>
      </c>
      <c r="G39" s="5">
        <f t="shared" si="10"/>
        <v>0</v>
      </c>
      <c r="H39" s="9">
        <f t="shared" si="5"/>
        <v>3400.9701439999999</v>
      </c>
      <c r="I39" s="26">
        <f t="shared" si="0"/>
        <v>3562.8713119999998</v>
      </c>
      <c r="J39" s="9">
        <f t="shared" si="1"/>
        <v>0</v>
      </c>
      <c r="K39"/>
      <c r="L39" s="22">
        <v>28</v>
      </c>
      <c r="M39" s="8">
        <f t="shared" ref="M39:N39" si="11">M38</f>
        <v>3400.9701439999999</v>
      </c>
      <c r="N39" s="5">
        <f t="shared" si="11"/>
        <v>0</v>
      </c>
      <c r="O39" s="9">
        <f t="shared" si="6"/>
        <v>3400.9701439999999</v>
      </c>
      <c r="P39" s="26">
        <f t="shared" si="2"/>
        <v>3562.8713119999998</v>
      </c>
      <c r="Q39" s="9">
        <f t="shared" si="3"/>
        <v>0</v>
      </c>
      <c r="R39"/>
      <c r="S39" s="22">
        <v>28</v>
      </c>
      <c r="T39" s="8">
        <f>T38</f>
        <v>3562.8713119999998</v>
      </c>
      <c r="U39" s="5">
        <f>U38</f>
        <v>0</v>
      </c>
      <c r="V39" s="9">
        <f t="shared" si="7"/>
        <v>3562.8713119999998</v>
      </c>
      <c r="W39" s="8">
        <f>W38</f>
        <v>3562.8713119999998</v>
      </c>
      <c r="X39" s="5">
        <f>X38</f>
        <v>0</v>
      </c>
      <c r="Y39" s="9">
        <f t="shared" si="8"/>
        <v>3562.8713119999998</v>
      </c>
      <c r="Z39"/>
      <c r="AA39"/>
      <c r="AB39"/>
    </row>
    <row r="40" spans="1:28" x14ac:dyDescent="0.25">
      <c r="A40" s="13">
        <v>29</v>
      </c>
      <c r="B40" s="17">
        <f t="shared" ref="B40" si="12">B39</f>
        <v>3400.9701439999999</v>
      </c>
      <c r="C40" s="17">
        <f t="shared" si="4"/>
        <v>3562.8713119999998</v>
      </c>
      <c r="D40"/>
      <c r="E40" s="22">
        <v>29</v>
      </c>
      <c r="F40" s="8">
        <f t="shared" si="10"/>
        <v>3400.9701439999999</v>
      </c>
      <c r="G40" s="5">
        <f t="shared" si="10"/>
        <v>0</v>
      </c>
      <c r="H40" s="9">
        <f t="shared" si="5"/>
        <v>3400.9701439999999</v>
      </c>
      <c r="I40" s="26">
        <f t="shared" si="0"/>
        <v>3562.8713119999998</v>
      </c>
      <c r="J40" s="9">
        <f t="shared" si="1"/>
        <v>0</v>
      </c>
      <c r="K40"/>
      <c r="L40" s="22">
        <v>29</v>
      </c>
      <c r="M40" s="8">
        <f t="shared" ref="M40:N40" si="13">M39</f>
        <v>3400.9701439999999</v>
      </c>
      <c r="N40" s="5">
        <f t="shared" si="13"/>
        <v>0</v>
      </c>
      <c r="O40" s="9">
        <f t="shared" si="6"/>
        <v>3400.9701439999999</v>
      </c>
      <c r="P40" s="26">
        <f t="shared" si="2"/>
        <v>3562.8713119999998</v>
      </c>
      <c r="Q40" s="9">
        <f t="shared" si="3"/>
        <v>0</v>
      </c>
      <c r="R40"/>
      <c r="S40" s="22">
        <v>29</v>
      </c>
      <c r="T40" s="8">
        <f t="shared" ref="T40:U45" si="14">T39</f>
        <v>3562.8713119999998</v>
      </c>
      <c r="U40" s="5">
        <f t="shared" si="14"/>
        <v>0</v>
      </c>
      <c r="V40" s="9">
        <f t="shared" si="7"/>
        <v>3562.8713119999998</v>
      </c>
      <c r="W40" s="8">
        <f t="shared" ref="W40:X40" si="15">W39</f>
        <v>3562.8713119999998</v>
      </c>
      <c r="X40" s="5">
        <f t="shared" si="15"/>
        <v>0</v>
      </c>
      <c r="Y40" s="9">
        <f t="shared" si="8"/>
        <v>3562.8713119999998</v>
      </c>
      <c r="Z40"/>
      <c r="AA40"/>
      <c r="AB40"/>
    </row>
    <row r="41" spans="1:28" x14ac:dyDescent="0.25">
      <c r="A41" s="13">
        <v>30</v>
      </c>
      <c r="B41" s="17">
        <f t="shared" ref="B41" si="16">B40</f>
        <v>3400.9701439999999</v>
      </c>
      <c r="C41" s="17">
        <f t="shared" si="4"/>
        <v>3562.8713119999998</v>
      </c>
      <c r="D41"/>
      <c r="E41" s="22">
        <v>30</v>
      </c>
      <c r="F41" s="8">
        <f t="shared" si="10"/>
        <v>3400.9701439999999</v>
      </c>
      <c r="G41" s="5">
        <f t="shared" si="10"/>
        <v>0</v>
      </c>
      <c r="H41" s="9">
        <f t="shared" si="5"/>
        <v>3400.9701439999999</v>
      </c>
      <c r="I41" s="26">
        <f t="shared" si="0"/>
        <v>3562.8713119999998</v>
      </c>
      <c r="J41" s="9">
        <f t="shared" si="1"/>
        <v>0</v>
      </c>
      <c r="K41"/>
      <c r="L41" s="22">
        <v>30</v>
      </c>
      <c r="M41" s="8">
        <f t="shared" ref="M41:N41" si="17">M40</f>
        <v>3400.9701439999999</v>
      </c>
      <c r="N41" s="5">
        <f t="shared" si="17"/>
        <v>0</v>
      </c>
      <c r="O41" s="9">
        <f t="shared" si="6"/>
        <v>3400.9701439999999</v>
      </c>
      <c r="P41" s="26">
        <f t="shared" si="2"/>
        <v>3562.8713119999998</v>
      </c>
      <c r="Q41" s="9">
        <f t="shared" si="3"/>
        <v>0</v>
      </c>
      <c r="R41"/>
      <c r="S41" s="22">
        <v>30</v>
      </c>
      <c r="T41" s="8">
        <f t="shared" si="14"/>
        <v>3562.8713119999998</v>
      </c>
      <c r="U41" s="5">
        <f t="shared" si="14"/>
        <v>0</v>
      </c>
      <c r="V41" s="9">
        <f t="shared" si="7"/>
        <v>3562.8713119999998</v>
      </c>
      <c r="W41" s="8">
        <f t="shared" ref="W41:X41" si="18">W40</f>
        <v>3562.8713119999998</v>
      </c>
      <c r="X41" s="5">
        <f t="shared" si="18"/>
        <v>0</v>
      </c>
      <c r="Y41" s="9">
        <f t="shared" si="8"/>
        <v>3562.8713119999998</v>
      </c>
      <c r="Z41"/>
      <c r="AA41"/>
      <c r="AB41"/>
    </row>
    <row r="42" spans="1:28" x14ac:dyDescent="0.25">
      <c r="A42" s="13">
        <v>31</v>
      </c>
      <c r="B42" s="17">
        <f t="shared" ref="B42" si="19">B41</f>
        <v>3400.9701439999999</v>
      </c>
      <c r="C42" s="17">
        <f t="shared" si="4"/>
        <v>3562.8713119999998</v>
      </c>
      <c r="D42"/>
      <c r="E42" s="22">
        <v>31</v>
      </c>
      <c r="F42" s="8">
        <f t="shared" si="10"/>
        <v>3400.9701439999999</v>
      </c>
      <c r="G42" s="5">
        <f t="shared" si="10"/>
        <v>0</v>
      </c>
      <c r="H42" s="9">
        <f t="shared" si="5"/>
        <v>3400.9701439999999</v>
      </c>
      <c r="I42" s="26">
        <f t="shared" si="0"/>
        <v>3562.8713119999998</v>
      </c>
      <c r="J42" s="9">
        <f t="shared" si="1"/>
        <v>0</v>
      </c>
      <c r="K42"/>
      <c r="L42" s="22">
        <v>31</v>
      </c>
      <c r="M42" s="8">
        <f t="shared" ref="M42:N42" si="20">M41</f>
        <v>3400.9701439999999</v>
      </c>
      <c r="N42" s="5">
        <f t="shared" si="20"/>
        <v>0</v>
      </c>
      <c r="O42" s="9">
        <f t="shared" si="6"/>
        <v>3400.9701439999999</v>
      </c>
      <c r="P42" s="26">
        <f t="shared" si="2"/>
        <v>3562.8713119999998</v>
      </c>
      <c r="Q42" s="9">
        <f t="shared" si="3"/>
        <v>0</v>
      </c>
      <c r="R42"/>
      <c r="S42" s="22">
        <v>31</v>
      </c>
      <c r="T42" s="8">
        <f t="shared" si="14"/>
        <v>3562.8713119999998</v>
      </c>
      <c r="U42" s="5">
        <f t="shared" si="14"/>
        <v>0</v>
      </c>
      <c r="V42" s="9">
        <f t="shared" si="7"/>
        <v>3562.8713119999998</v>
      </c>
      <c r="W42" s="8">
        <f t="shared" ref="W42:X42" si="21">W41</f>
        <v>3562.8713119999998</v>
      </c>
      <c r="X42" s="5">
        <f t="shared" si="21"/>
        <v>0</v>
      </c>
      <c r="Y42" s="9">
        <f t="shared" si="8"/>
        <v>3562.8713119999998</v>
      </c>
      <c r="Z42"/>
      <c r="AA42"/>
      <c r="AB42"/>
    </row>
    <row r="43" spans="1:28" x14ac:dyDescent="0.25">
      <c r="A43" s="13">
        <v>32</v>
      </c>
      <c r="B43" s="17">
        <f t="shared" ref="B43" si="22">B42</f>
        <v>3400.9701439999999</v>
      </c>
      <c r="C43" s="17">
        <f t="shared" si="4"/>
        <v>3562.8713119999998</v>
      </c>
      <c r="D43"/>
      <c r="E43" s="22">
        <v>32</v>
      </c>
      <c r="F43" s="8">
        <f t="shared" si="10"/>
        <v>3400.9701439999999</v>
      </c>
      <c r="G43" s="5">
        <f t="shared" si="10"/>
        <v>0</v>
      </c>
      <c r="H43" s="9">
        <f t="shared" si="5"/>
        <v>3400.9701439999999</v>
      </c>
      <c r="I43" s="26">
        <f t="shared" si="0"/>
        <v>3562.8713119999998</v>
      </c>
      <c r="J43" s="9">
        <f t="shared" si="1"/>
        <v>0</v>
      </c>
      <c r="K43"/>
      <c r="L43" s="22">
        <v>32</v>
      </c>
      <c r="M43" s="8">
        <f t="shared" ref="M43:N43" si="23">M42</f>
        <v>3400.9701439999999</v>
      </c>
      <c r="N43" s="5">
        <f t="shared" si="23"/>
        <v>0</v>
      </c>
      <c r="O43" s="9">
        <f t="shared" si="6"/>
        <v>3400.9701439999999</v>
      </c>
      <c r="P43" s="26">
        <f t="shared" si="2"/>
        <v>3562.8713119999998</v>
      </c>
      <c r="Q43" s="9">
        <f t="shared" si="3"/>
        <v>0</v>
      </c>
      <c r="R43"/>
      <c r="S43" s="22">
        <v>32</v>
      </c>
      <c r="T43" s="8">
        <f t="shared" si="14"/>
        <v>3562.8713119999998</v>
      </c>
      <c r="U43" s="5">
        <f t="shared" si="14"/>
        <v>0</v>
      </c>
      <c r="V43" s="9">
        <f t="shared" si="7"/>
        <v>3562.8713119999998</v>
      </c>
      <c r="W43" s="8">
        <f t="shared" ref="W43:X43" si="24">W42</f>
        <v>3562.8713119999998</v>
      </c>
      <c r="X43" s="5">
        <f t="shared" si="24"/>
        <v>0</v>
      </c>
      <c r="Y43" s="9">
        <f t="shared" si="8"/>
        <v>3562.8713119999998</v>
      </c>
      <c r="Z43"/>
      <c r="AA43"/>
      <c r="AB43"/>
    </row>
    <row r="44" spans="1:28" x14ac:dyDescent="0.25">
      <c r="A44" s="13">
        <v>33</v>
      </c>
      <c r="B44" s="17">
        <f t="shared" ref="B44" si="25">B43</f>
        <v>3400.9701439999999</v>
      </c>
      <c r="C44" s="17">
        <f t="shared" si="4"/>
        <v>3562.8713119999998</v>
      </c>
      <c r="D44"/>
      <c r="E44" s="22">
        <v>33</v>
      </c>
      <c r="F44" s="8">
        <f t="shared" si="10"/>
        <v>3400.9701439999999</v>
      </c>
      <c r="G44" s="5">
        <f t="shared" si="10"/>
        <v>0</v>
      </c>
      <c r="H44" s="9">
        <f t="shared" si="5"/>
        <v>3400.9701439999999</v>
      </c>
      <c r="I44" s="26">
        <f t="shared" si="0"/>
        <v>3562.8713119999998</v>
      </c>
      <c r="J44" s="9">
        <f t="shared" si="1"/>
        <v>0</v>
      </c>
      <c r="K44"/>
      <c r="L44" s="22">
        <v>33</v>
      </c>
      <c r="M44" s="8">
        <f t="shared" ref="M44:N44" si="26">M43</f>
        <v>3400.9701439999999</v>
      </c>
      <c r="N44" s="5">
        <f t="shared" si="26"/>
        <v>0</v>
      </c>
      <c r="O44" s="9">
        <f t="shared" si="6"/>
        <v>3400.9701439999999</v>
      </c>
      <c r="P44" s="26">
        <f t="shared" si="2"/>
        <v>3562.8713119999998</v>
      </c>
      <c r="Q44" s="9">
        <f t="shared" si="3"/>
        <v>0</v>
      </c>
      <c r="R44"/>
      <c r="S44" s="22">
        <v>33</v>
      </c>
      <c r="T44" s="8">
        <f t="shared" si="14"/>
        <v>3562.8713119999998</v>
      </c>
      <c r="U44" s="5">
        <f t="shared" si="14"/>
        <v>0</v>
      </c>
      <c r="V44" s="9">
        <f t="shared" si="7"/>
        <v>3562.8713119999998</v>
      </c>
      <c r="W44" s="8">
        <f t="shared" ref="W44:X44" si="27">W43</f>
        <v>3562.8713119999998</v>
      </c>
      <c r="X44" s="5">
        <f t="shared" si="27"/>
        <v>0</v>
      </c>
      <c r="Y44" s="9">
        <f t="shared" si="8"/>
        <v>3562.8713119999998</v>
      </c>
      <c r="Z44"/>
      <c r="AA44"/>
      <c r="AB44"/>
    </row>
    <row r="45" spans="1:28" x14ac:dyDescent="0.25">
      <c r="A45" s="13">
        <v>34</v>
      </c>
      <c r="B45" s="17">
        <f t="shared" ref="B45" si="28">B44</f>
        <v>3400.9701439999999</v>
      </c>
      <c r="C45" s="17">
        <f t="shared" si="4"/>
        <v>3562.8713119999998</v>
      </c>
      <c r="D45"/>
      <c r="E45" s="22">
        <v>34</v>
      </c>
      <c r="F45" s="8">
        <f t="shared" si="10"/>
        <v>3400.9701439999999</v>
      </c>
      <c r="G45" s="5">
        <f t="shared" si="10"/>
        <v>0</v>
      </c>
      <c r="H45" s="9">
        <f t="shared" si="5"/>
        <v>3400.9701439999999</v>
      </c>
      <c r="I45" s="26">
        <f t="shared" si="0"/>
        <v>3562.8713119999998</v>
      </c>
      <c r="J45" s="9">
        <f t="shared" si="1"/>
        <v>0</v>
      </c>
      <c r="K45"/>
      <c r="L45" s="22">
        <v>34</v>
      </c>
      <c r="M45" s="8">
        <f t="shared" ref="M45:N45" si="29">M44</f>
        <v>3400.9701439999999</v>
      </c>
      <c r="N45" s="5">
        <f t="shared" si="29"/>
        <v>0</v>
      </c>
      <c r="O45" s="9">
        <f t="shared" si="6"/>
        <v>3400.9701439999999</v>
      </c>
      <c r="P45" s="26">
        <f t="shared" si="2"/>
        <v>3562.8713119999998</v>
      </c>
      <c r="Q45" s="9">
        <f t="shared" si="3"/>
        <v>0</v>
      </c>
      <c r="R45"/>
      <c r="S45" s="22">
        <v>34</v>
      </c>
      <c r="T45" s="8">
        <f t="shared" si="14"/>
        <v>3562.8713119999998</v>
      </c>
      <c r="U45" s="5">
        <f t="shared" si="14"/>
        <v>0</v>
      </c>
      <c r="V45" s="9">
        <f t="shared" si="7"/>
        <v>3562.8713119999998</v>
      </c>
      <c r="W45" s="8">
        <f t="shared" ref="W45:X45" si="30">W44</f>
        <v>3562.8713119999998</v>
      </c>
      <c r="X45" s="5">
        <f t="shared" si="30"/>
        <v>0</v>
      </c>
      <c r="Y45" s="9">
        <f t="shared" si="8"/>
        <v>3562.8713119999998</v>
      </c>
      <c r="Z45"/>
      <c r="AA45"/>
      <c r="AB45"/>
    </row>
    <row r="46" spans="1:28" ht="15.75" thickBot="1" x14ac:dyDescent="0.3">
      <c r="A46" s="14">
        <v>35</v>
      </c>
      <c r="B46" s="18">
        <f>B45</f>
        <v>3400.9701439999999</v>
      </c>
      <c r="C46" s="18">
        <f t="shared" si="4"/>
        <v>3562.8713119999998</v>
      </c>
      <c r="D46"/>
      <c r="E46" s="23">
        <v>35</v>
      </c>
      <c r="F46" s="10">
        <f>F45</f>
        <v>3400.9701439999999</v>
      </c>
      <c r="G46" s="11">
        <f>G45</f>
        <v>0</v>
      </c>
      <c r="H46" s="12">
        <f t="shared" si="5"/>
        <v>3400.9701439999999</v>
      </c>
      <c r="I46" s="27">
        <f t="shared" si="0"/>
        <v>3562.8713119999998</v>
      </c>
      <c r="J46" s="12">
        <f t="shared" si="1"/>
        <v>0</v>
      </c>
      <c r="K46"/>
      <c r="L46" s="23">
        <v>35</v>
      </c>
      <c r="M46" s="10">
        <f>M45</f>
        <v>3400.9701439999999</v>
      </c>
      <c r="N46" s="11">
        <f>N45</f>
        <v>0</v>
      </c>
      <c r="O46" s="12">
        <f t="shared" si="6"/>
        <v>3400.9701439999999</v>
      </c>
      <c r="P46" s="27">
        <f t="shared" si="2"/>
        <v>3562.8713119999998</v>
      </c>
      <c r="Q46" s="12">
        <f t="shared" si="3"/>
        <v>0</v>
      </c>
      <c r="R46"/>
      <c r="S46" s="23">
        <v>35</v>
      </c>
      <c r="T46" s="10">
        <f>T45</f>
        <v>3562.8713119999998</v>
      </c>
      <c r="U46" s="11">
        <f>U45</f>
        <v>0</v>
      </c>
      <c r="V46" s="12">
        <f t="shared" si="7"/>
        <v>3562.8713119999998</v>
      </c>
      <c r="W46" s="10">
        <f>W45</f>
        <v>3562.8713119999998</v>
      </c>
      <c r="X46" s="11">
        <f>X45</f>
        <v>0</v>
      </c>
      <c r="Y46" s="12">
        <f t="shared" si="8"/>
        <v>3562.8713119999998</v>
      </c>
      <c r="Z46"/>
      <c r="AA46"/>
      <c r="AB46"/>
    </row>
    <row r="47" spans="1:28" x14ac:dyDescent="0.25">
      <c r="O47"/>
      <c r="P47"/>
      <c r="Q47"/>
      <c r="R47"/>
    </row>
    <row r="48" spans="1:28" ht="15.75" thickBot="1" x14ac:dyDescent="0.3">
      <c r="O48"/>
      <c r="P48"/>
      <c r="Q48"/>
      <c r="R48"/>
    </row>
    <row r="49" spans="1:32" x14ac:dyDescent="0.25">
      <c r="A49" s="15" t="s">
        <v>3</v>
      </c>
      <c r="B49" s="36" t="s">
        <v>25</v>
      </c>
      <c r="C49" s="63" t="s">
        <v>16</v>
      </c>
      <c r="D49"/>
      <c r="E49" s="21" t="s">
        <v>3</v>
      </c>
      <c r="F49" s="67" t="s">
        <v>12</v>
      </c>
      <c r="G49" s="68"/>
      <c r="H49" s="69"/>
      <c r="I49" s="70" t="s">
        <v>14</v>
      </c>
      <c r="J49" s="71"/>
      <c r="K49"/>
      <c r="L49" s="21" t="s">
        <v>3</v>
      </c>
      <c r="M49" s="67" t="s">
        <v>13</v>
      </c>
      <c r="N49" s="68"/>
      <c r="O49" s="69"/>
      <c r="P49" s="70" t="s">
        <v>14</v>
      </c>
      <c r="Q49" s="71"/>
      <c r="R49"/>
      <c r="V49"/>
      <c r="W49"/>
      <c r="X49"/>
      <c r="AD49" s="1"/>
      <c r="AE49" s="1"/>
      <c r="AF49" s="1"/>
    </row>
    <row r="50" spans="1:32" x14ac:dyDescent="0.25">
      <c r="A50" s="13"/>
      <c r="B50" s="16" t="s">
        <v>4</v>
      </c>
      <c r="C50" s="30" t="s">
        <v>4</v>
      </c>
      <c r="D50"/>
      <c r="E50" s="22"/>
      <c r="F50" s="6" t="s">
        <v>4</v>
      </c>
      <c r="G50" s="3" t="s">
        <v>5</v>
      </c>
      <c r="H50" s="7" t="s">
        <v>9</v>
      </c>
      <c r="I50" s="24" t="s">
        <v>4</v>
      </c>
      <c r="J50" s="25" t="s">
        <v>5</v>
      </c>
      <c r="K50"/>
      <c r="L50" s="22"/>
      <c r="M50" s="6" t="s">
        <v>4</v>
      </c>
      <c r="N50" s="3" t="s">
        <v>6</v>
      </c>
      <c r="O50" s="7" t="s">
        <v>9</v>
      </c>
      <c r="P50" s="24" t="s">
        <v>4</v>
      </c>
      <c r="Q50" s="25" t="s">
        <v>6</v>
      </c>
      <c r="R50"/>
      <c r="V50"/>
      <c r="W50"/>
      <c r="X50"/>
      <c r="AD50" s="1"/>
      <c r="AE50" s="1"/>
      <c r="AF50" s="1"/>
    </row>
    <row r="51" spans="1:32" x14ac:dyDescent="0.25">
      <c r="A51" s="13">
        <v>0</v>
      </c>
      <c r="B51" s="17">
        <f>[1]B3!$F8</f>
        <v>1828.7400560000001</v>
      </c>
      <c r="C51" s="17">
        <f>IF($B51+$D$6&lt;$T11,$B51+$D$6,T11)</f>
        <v>2033.0012560000002</v>
      </c>
      <c r="D51"/>
      <c r="E51" s="22">
        <v>0</v>
      </c>
      <c r="F51" s="8">
        <f>[1]B3!$F8</f>
        <v>1828.7400560000001</v>
      </c>
      <c r="G51" s="5">
        <f>[1]B3!$H8</f>
        <v>104.450632</v>
      </c>
      <c r="H51" s="9">
        <f>F51+G51</f>
        <v>1933.1906880000001</v>
      </c>
      <c r="I51" s="26">
        <f t="shared" ref="I51:I86" si="31">IF($H51+$D$6&lt;$V11,$F51+$D$6,T11)</f>
        <v>2033.0012560000002</v>
      </c>
      <c r="J51" s="9">
        <f t="shared" ref="J51:J86" si="32">IF($H51+$D$6&lt;$V11,G51,U11)</f>
        <v>104.450632</v>
      </c>
      <c r="K51"/>
      <c r="L51" s="22">
        <v>0</v>
      </c>
      <c r="M51" s="8">
        <f>[1]B3!$F8</f>
        <v>1828.7400560000001</v>
      </c>
      <c r="N51" s="5">
        <f>[1]B3!$J8</f>
        <v>52.224743999999994</v>
      </c>
      <c r="O51" s="9">
        <f>M51+N51</f>
        <v>1880.9648000000002</v>
      </c>
      <c r="P51" s="26">
        <f t="shared" ref="P51:P86" si="33">IF($O51+$D$6&lt;$Y11,$M51+$D$6,W11)</f>
        <v>2033.0012560000002</v>
      </c>
      <c r="Q51" s="9">
        <f t="shared" ref="Q51:Q86" si="34">IF($O51+$D$6&lt;$Y11,N51,X11)</f>
        <v>52.224743999999994</v>
      </c>
      <c r="R51"/>
      <c r="V51"/>
      <c r="W51"/>
      <c r="X51"/>
      <c r="AD51" s="1"/>
      <c r="AE51" s="1"/>
      <c r="AF51" s="1"/>
    </row>
    <row r="52" spans="1:32" x14ac:dyDescent="0.25">
      <c r="A52" s="13">
        <v>1</v>
      </c>
      <c r="B52" s="17">
        <f>[1]B3!$F9</f>
        <v>1890.2598</v>
      </c>
      <c r="C52" s="17">
        <f t="shared" ref="C52:C86" si="35">IF($B52+$D$6&lt;$T12,$B52+$D$6,T12)</f>
        <v>2064.4658319999999</v>
      </c>
      <c r="D52"/>
      <c r="E52" s="22">
        <v>1</v>
      </c>
      <c r="F52" s="8">
        <f>[1]B3!$F9</f>
        <v>1890.2598</v>
      </c>
      <c r="G52" s="5">
        <f>[1]B3!$H9</f>
        <v>104.450632</v>
      </c>
      <c r="H52" s="9">
        <f t="shared" ref="H52:H86" si="36">F52+G52</f>
        <v>1994.7104320000001</v>
      </c>
      <c r="I52" s="26">
        <f t="shared" si="31"/>
        <v>2064.4658319999999</v>
      </c>
      <c r="J52" s="9">
        <f t="shared" si="32"/>
        <v>104.450632</v>
      </c>
      <c r="K52"/>
      <c r="L52" s="22">
        <v>1</v>
      </c>
      <c r="M52" s="8">
        <f>[1]B3!$F9</f>
        <v>1890.2598</v>
      </c>
      <c r="N52" s="5">
        <f>[1]B3!$J9</f>
        <v>52.224743999999994</v>
      </c>
      <c r="O52" s="9">
        <f t="shared" ref="O52:O86" si="37">M52+N52</f>
        <v>1942.4845440000001</v>
      </c>
      <c r="P52" s="26">
        <f t="shared" si="33"/>
        <v>2064.4658319999999</v>
      </c>
      <c r="Q52" s="9">
        <f t="shared" si="34"/>
        <v>52.224743999999994</v>
      </c>
      <c r="R52"/>
      <c r="V52"/>
      <c r="W52"/>
      <c r="X52"/>
      <c r="AD52" s="1"/>
      <c r="AE52" s="1"/>
      <c r="AF52" s="1"/>
    </row>
    <row r="53" spans="1:32" x14ac:dyDescent="0.25">
      <c r="A53" s="13">
        <v>2</v>
      </c>
      <c r="B53" s="17">
        <f>[1]B3!$F10</f>
        <v>1964.1050000000002</v>
      </c>
      <c r="C53" s="17">
        <f t="shared" si="35"/>
        <v>2134.6490880000001</v>
      </c>
      <c r="D53"/>
      <c r="E53" s="22">
        <v>2</v>
      </c>
      <c r="F53" s="8">
        <f>[1]B3!$F10</f>
        <v>1964.1050000000002</v>
      </c>
      <c r="G53" s="5">
        <f>[1]B3!$H10</f>
        <v>104.450632</v>
      </c>
      <c r="H53" s="9">
        <f t="shared" si="36"/>
        <v>2068.5556320000001</v>
      </c>
      <c r="I53" s="26">
        <f t="shared" si="31"/>
        <v>2134.6490880000001</v>
      </c>
      <c r="J53" s="9">
        <f t="shared" si="32"/>
        <v>104.450632</v>
      </c>
      <c r="K53"/>
      <c r="L53" s="22">
        <v>2</v>
      </c>
      <c r="M53" s="8">
        <f>[1]B3!$F10</f>
        <v>1964.1050000000002</v>
      </c>
      <c r="N53" s="5">
        <f>[1]B3!$J10</f>
        <v>52.224743999999994</v>
      </c>
      <c r="O53" s="9">
        <f t="shared" si="37"/>
        <v>2016.3297440000003</v>
      </c>
      <c r="P53" s="26">
        <f t="shared" si="33"/>
        <v>2134.6490880000001</v>
      </c>
      <c r="Q53" s="9">
        <f t="shared" si="34"/>
        <v>52.224743999999994</v>
      </c>
      <c r="R53"/>
      <c r="V53"/>
      <c r="W53"/>
      <c r="X53"/>
      <c r="AD53" s="1"/>
      <c r="AE53" s="1"/>
      <c r="AF53" s="1"/>
    </row>
    <row r="54" spans="1:32" x14ac:dyDescent="0.25">
      <c r="A54" s="13">
        <v>3</v>
      </c>
      <c r="B54" s="17">
        <f>[1]B3!$F11</f>
        <v>2038.3391600000002</v>
      </c>
      <c r="C54" s="17">
        <f t="shared" si="35"/>
        <v>2214.9944960000003</v>
      </c>
      <c r="D54"/>
      <c r="E54" s="22">
        <v>3</v>
      </c>
      <c r="F54" s="8">
        <f>[1]B3!$F11</f>
        <v>2038.3391600000002</v>
      </c>
      <c r="G54" s="5">
        <f>[1]B3!$H11</f>
        <v>104.450632</v>
      </c>
      <c r="H54" s="9">
        <f t="shared" si="36"/>
        <v>2142.789792</v>
      </c>
      <c r="I54" s="26">
        <f t="shared" si="31"/>
        <v>2214.9944960000003</v>
      </c>
      <c r="J54" s="9">
        <f t="shared" si="32"/>
        <v>104.450632</v>
      </c>
      <c r="K54"/>
      <c r="L54" s="22">
        <v>3</v>
      </c>
      <c r="M54" s="8">
        <f>[1]B3!$F11</f>
        <v>2038.3391600000002</v>
      </c>
      <c r="N54" s="5">
        <f>[1]B3!$J11</f>
        <v>52.224743999999994</v>
      </c>
      <c r="O54" s="9">
        <f t="shared" si="37"/>
        <v>2090.5639040000001</v>
      </c>
      <c r="P54" s="26">
        <f t="shared" si="33"/>
        <v>2214.9944960000003</v>
      </c>
      <c r="Q54" s="9">
        <f t="shared" si="34"/>
        <v>52.224743999999994</v>
      </c>
      <c r="R54"/>
      <c r="V54"/>
      <c r="W54"/>
      <c r="X54"/>
      <c r="AD54" s="1"/>
      <c r="AE54" s="1"/>
      <c r="AF54" s="1"/>
    </row>
    <row r="55" spans="1:32" x14ac:dyDescent="0.25">
      <c r="A55" s="13">
        <v>4</v>
      </c>
      <c r="B55" s="17">
        <f>[1]B3!$F12</f>
        <v>2111.9395439999998</v>
      </c>
      <c r="C55" s="17">
        <f t="shared" si="35"/>
        <v>2294.9578080000001</v>
      </c>
      <c r="D55"/>
      <c r="E55" s="22">
        <v>4</v>
      </c>
      <c r="F55" s="8">
        <f>[1]B3!$F12</f>
        <v>2111.9395439999998</v>
      </c>
      <c r="G55" s="5">
        <f>[1]B3!$H12</f>
        <v>104.450632</v>
      </c>
      <c r="H55" s="9">
        <f t="shared" si="36"/>
        <v>2216.3901759999999</v>
      </c>
      <c r="I55" s="26">
        <f t="shared" si="31"/>
        <v>2294.9578080000001</v>
      </c>
      <c r="J55" s="9">
        <f t="shared" si="32"/>
        <v>93.853759999999937</v>
      </c>
      <c r="K55"/>
      <c r="L55" s="22">
        <v>4</v>
      </c>
      <c r="M55" s="8">
        <f>[1]B3!$F12</f>
        <v>2111.9395439999998</v>
      </c>
      <c r="N55" s="5">
        <f>[1]B3!$J12</f>
        <v>52.224743999999994</v>
      </c>
      <c r="O55" s="9">
        <f t="shared" si="37"/>
        <v>2164.1642879999999</v>
      </c>
      <c r="P55" s="26">
        <f t="shared" si="33"/>
        <v>2294.9578080000001</v>
      </c>
      <c r="Q55" s="9">
        <f t="shared" si="34"/>
        <v>41.630159999999933</v>
      </c>
      <c r="R55"/>
      <c r="V55"/>
      <c r="W55"/>
      <c r="X55"/>
      <c r="AD55" s="1"/>
      <c r="AE55" s="1"/>
      <c r="AF55" s="1"/>
    </row>
    <row r="56" spans="1:32" x14ac:dyDescent="0.25">
      <c r="A56" s="13">
        <v>5</v>
      </c>
      <c r="B56" s="17">
        <f>[1]B3!$F13</f>
        <v>2113.0801120000001</v>
      </c>
      <c r="C56" s="17">
        <f t="shared" si="35"/>
        <v>2295.6018800000002</v>
      </c>
      <c r="D56"/>
      <c r="E56" s="22">
        <v>5</v>
      </c>
      <c r="F56" s="8">
        <f>[1]B3!$F13</f>
        <v>2113.0801120000001</v>
      </c>
      <c r="G56" s="5">
        <f>[1]B3!$H13</f>
        <v>104.450632</v>
      </c>
      <c r="H56" s="9">
        <f t="shared" si="36"/>
        <v>2217.5307440000001</v>
      </c>
      <c r="I56" s="26">
        <f t="shared" si="31"/>
        <v>2295.6018800000002</v>
      </c>
      <c r="J56" s="9">
        <f t="shared" si="32"/>
        <v>93.209687999999815</v>
      </c>
      <c r="K56"/>
      <c r="L56" s="22">
        <v>5</v>
      </c>
      <c r="M56" s="8">
        <f>[1]B3!$F13</f>
        <v>2113.0801120000001</v>
      </c>
      <c r="N56" s="5">
        <f>[1]B3!$J13</f>
        <v>52.224743999999994</v>
      </c>
      <c r="O56" s="9">
        <f t="shared" si="37"/>
        <v>2165.3048560000002</v>
      </c>
      <c r="P56" s="26">
        <f t="shared" si="33"/>
        <v>2295.6018800000002</v>
      </c>
      <c r="Q56" s="9">
        <f t="shared" si="34"/>
        <v>40.986087999999818</v>
      </c>
      <c r="R56"/>
      <c r="V56"/>
      <c r="W56"/>
      <c r="X56"/>
      <c r="AD56" s="1"/>
      <c r="AE56" s="1"/>
      <c r="AF56" s="1"/>
    </row>
    <row r="57" spans="1:32" x14ac:dyDescent="0.25">
      <c r="A57" s="13">
        <v>6</v>
      </c>
      <c r="B57" s="17">
        <f>[1]B3!$F14</f>
        <v>2217.9837680000001</v>
      </c>
      <c r="C57" s="17">
        <f t="shared" si="35"/>
        <v>2409.5694479999997</v>
      </c>
      <c r="D57"/>
      <c r="E57" s="22">
        <v>6</v>
      </c>
      <c r="F57" s="8">
        <f>[1]B3!$F14</f>
        <v>2217.9837680000001</v>
      </c>
      <c r="G57" s="5">
        <f>[1]B3!$H14</f>
        <v>104.450632</v>
      </c>
      <c r="H57" s="9">
        <f t="shared" si="36"/>
        <v>2322.4344000000001</v>
      </c>
      <c r="I57" s="26">
        <f t="shared" si="31"/>
        <v>2409.5694479999997</v>
      </c>
      <c r="J57" s="9">
        <f t="shared" si="32"/>
        <v>52.224743999999994</v>
      </c>
      <c r="K57"/>
      <c r="L57" s="22">
        <v>6</v>
      </c>
      <c r="M57" s="8">
        <f>[1]B3!$F14</f>
        <v>2217.9837680000001</v>
      </c>
      <c r="N57" s="5">
        <f>[1]B3!$J14</f>
        <v>52.224743999999994</v>
      </c>
      <c r="O57" s="9">
        <f t="shared" si="37"/>
        <v>2270.2085120000002</v>
      </c>
      <c r="P57" s="26">
        <f t="shared" si="33"/>
        <v>2409.5694479999997</v>
      </c>
      <c r="Q57" s="9">
        <f t="shared" si="34"/>
        <v>26.112943999999999</v>
      </c>
      <c r="R57"/>
      <c r="V57"/>
      <c r="W57"/>
      <c r="X57"/>
      <c r="AD57" s="1"/>
      <c r="AE57" s="1"/>
      <c r="AF57" s="1"/>
    </row>
    <row r="58" spans="1:32" x14ac:dyDescent="0.25">
      <c r="A58" s="13">
        <v>7</v>
      </c>
      <c r="B58" s="17">
        <f>[1]B3!$F15</f>
        <v>2219.123192</v>
      </c>
      <c r="C58" s="17">
        <f t="shared" si="35"/>
        <v>2410.8061119999998</v>
      </c>
      <c r="D58"/>
      <c r="E58" s="22">
        <v>7</v>
      </c>
      <c r="F58" s="8">
        <f>[1]B3!$F15</f>
        <v>2219.123192</v>
      </c>
      <c r="G58" s="5">
        <f>[1]B3!$H15</f>
        <v>104.450632</v>
      </c>
      <c r="H58" s="9">
        <f t="shared" si="36"/>
        <v>2323.5738240000001</v>
      </c>
      <c r="I58" s="26">
        <f t="shared" si="31"/>
        <v>2410.8061119999998</v>
      </c>
      <c r="J58" s="9">
        <f t="shared" si="32"/>
        <v>52.224743999999994</v>
      </c>
      <c r="K58"/>
      <c r="L58" s="22">
        <v>7</v>
      </c>
      <c r="M58" s="8">
        <f>[1]B3!$F15</f>
        <v>2219.123192</v>
      </c>
      <c r="N58" s="5">
        <f>[1]B3!$J15</f>
        <v>52.224743999999994</v>
      </c>
      <c r="O58" s="9">
        <f t="shared" si="37"/>
        <v>2271.3479360000001</v>
      </c>
      <c r="P58" s="26">
        <f t="shared" si="33"/>
        <v>2410.8061119999998</v>
      </c>
      <c r="Q58" s="9">
        <f t="shared" si="34"/>
        <v>26.112943999999999</v>
      </c>
      <c r="R58"/>
      <c r="V58"/>
      <c r="W58"/>
      <c r="X58"/>
      <c r="AD58" s="1"/>
      <c r="AE58" s="1"/>
      <c r="AF58" s="1"/>
    </row>
    <row r="59" spans="1:32" x14ac:dyDescent="0.25">
      <c r="A59" s="13">
        <v>8</v>
      </c>
      <c r="B59" s="17">
        <f>[1]B3!$F16</f>
        <v>2324.023416</v>
      </c>
      <c r="C59" s="17">
        <f t="shared" si="35"/>
        <v>2524.7736800000002</v>
      </c>
      <c r="D59"/>
      <c r="E59" s="22">
        <v>8</v>
      </c>
      <c r="F59" s="8">
        <f>[1]B3!$F16</f>
        <v>2324.023416</v>
      </c>
      <c r="G59" s="5">
        <f>[1]B3!$H16</f>
        <v>64.788151999999968</v>
      </c>
      <c r="H59" s="9">
        <f t="shared" si="36"/>
        <v>2388.8115680000001</v>
      </c>
      <c r="I59" s="26">
        <f t="shared" si="31"/>
        <v>2524.7736800000002</v>
      </c>
      <c r="J59" s="9">
        <f t="shared" si="32"/>
        <v>52.224743999999994</v>
      </c>
      <c r="K59"/>
      <c r="L59" s="22">
        <v>8</v>
      </c>
      <c r="M59" s="8">
        <f>[1]B3!$F16</f>
        <v>2324.023416</v>
      </c>
      <c r="N59" s="5">
        <f>[1]B3!$J16</f>
        <v>26.112943999999999</v>
      </c>
      <c r="O59" s="9">
        <f t="shared" si="37"/>
        <v>2350.13636</v>
      </c>
      <c r="P59" s="26">
        <f t="shared" si="33"/>
        <v>2524.7736800000002</v>
      </c>
      <c r="Q59" s="9">
        <f t="shared" si="34"/>
        <v>26.112943999999999</v>
      </c>
      <c r="R59"/>
      <c r="V59"/>
      <c r="W59"/>
      <c r="X59"/>
      <c r="AD59" s="1"/>
      <c r="AE59" s="1"/>
      <c r="AF59" s="1"/>
    </row>
    <row r="60" spans="1:32" x14ac:dyDescent="0.25">
      <c r="A60" s="13">
        <v>9</v>
      </c>
      <c r="B60" s="17">
        <f>[1]B3!$F17</f>
        <v>2325.1639840000003</v>
      </c>
      <c r="C60" s="17">
        <f t="shared" si="35"/>
        <v>2526.0149200000001</v>
      </c>
      <c r="D60"/>
      <c r="E60" s="22">
        <v>9</v>
      </c>
      <c r="F60" s="8">
        <f>[1]B3!$F17</f>
        <v>2325.1639840000003</v>
      </c>
      <c r="G60" s="5">
        <f>[1]B3!$H17</f>
        <v>63.647583999999831</v>
      </c>
      <c r="H60" s="9">
        <f t="shared" si="36"/>
        <v>2388.8115680000001</v>
      </c>
      <c r="I60" s="26">
        <f t="shared" si="31"/>
        <v>2526.0149200000001</v>
      </c>
      <c r="J60" s="9">
        <f t="shared" si="32"/>
        <v>52.224743999999994</v>
      </c>
      <c r="K60"/>
      <c r="L60" s="22">
        <v>9</v>
      </c>
      <c r="M60" s="8">
        <f>[1]B3!$F17</f>
        <v>2325.1639840000003</v>
      </c>
      <c r="N60" s="5">
        <f>[1]B3!$J17</f>
        <v>26.112943999999999</v>
      </c>
      <c r="O60" s="9">
        <f t="shared" si="37"/>
        <v>2351.2769280000002</v>
      </c>
      <c r="P60" s="26">
        <f t="shared" si="33"/>
        <v>2526.0149200000001</v>
      </c>
      <c r="Q60" s="9">
        <f t="shared" si="34"/>
        <v>26.112943999999999</v>
      </c>
      <c r="R60"/>
      <c r="V60"/>
      <c r="W60"/>
      <c r="X60"/>
      <c r="AD60" s="1"/>
      <c r="AE60" s="1"/>
      <c r="AF60" s="1"/>
    </row>
    <row r="61" spans="1:32" x14ac:dyDescent="0.25">
      <c r="A61" s="13">
        <v>10</v>
      </c>
      <c r="B61" s="17">
        <f>[1]B3!$F18</f>
        <v>2430.0676399999998</v>
      </c>
      <c r="C61" s="17">
        <f t="shared" si="35"/>
        <v>2639.9824880000001</v>
      </c>
      <c r="D61"/>
      <c r="E61" s="22">
        <v>10</v>
      </c>
      <c r="F61" s="8">
        <f>[1]B3!$F18</f>
        <v>2430.0676399999998</v>
      </c>
      <c r="G61" s="5">
        <f>[1]B3!$H18</f>
        <v>52.224743999999994</v>
      </c>
      <c r="H61" s="9">
        <f t="shared" si="36"/>
        <v>2482.2923839999999</v>
      </c>
      <c r="I61" s="26">
        <f t="shared" si="31"/>
        <v>2639.9824880000001</v>
      </c>
      <c r="J61" s="9">
        <f t="shared" si="32"/>
        <v>4.5027840000000667</v>
      </c>
      <c r="K61"/>
      <c r="L61" s="22">
        <v>10</v>
      </c>
      <c r="M61" s="8">
        <f>[1]B3!$F18</f>
        <v>2430.0676399999998</v>
      </c>
      <c r="N61" s="5">
        <f>[1]B3!$J18</f>
        <v>26.112943999999999</v>
      </c>
      <c r="O61" s="9">
        <f t="shared" si="37"/>
        <v>2456.1805839999997</v>
      </c>
      <c r="P61" s="26">
        <f t="shared" si="33"/>
        <v>2639.9824880000001</v>
      </c>
      <c r="Q61" s="9">
        <f t="shared" si="34"/>
        <v>0</v>
      </c>
      <c r="R61"/>
      <c r="V61"/>
      <c r="W61"/>
      <c r="X61"/>
      <c r="AD61" s="1"/>
      <c r="AE61" s="1"/>
      <c r="AF61" s="1"/>
    </row>
    <row r="62" spans="1:32" x14ac:dyDescent="0.25">
      <c r="A62" s="13">
        <v>11</v>
      </c>
      <c r="B62" s="17">
        <f>[1]B3!$F19</f>
        <v>2431.2070640000002</v>
      </c>
      <c r="C62" s="17">
        <f t="shared" si="35"/>
        <v>2641.2191520000001</v>
      </c>
      <c r="D62"/>
      <c r="E62" s="22">
        <v>11</v>
      </c>
      <c r="F62" s="8">
        <f>[1]B3!$F19</f>
        <v>2431.2070640000002</v>
      </c>
      <c r="G62" s="5">
        <f>[1]B3!$H19</f>
        <v>52.224743999999994</v>
      </c>
      <c r="H62" s="9">
        <f t="shared" si="36"/>
        <v>2483.4318080000003</v>
      </c>
      <c r="I62" s="26">
        <f t="shared" si="31"/>
        <v>2641.2191520000001</v>
      </c>
      <c r="J62" s="9">
        <f t="shared" si="32"/>
        <v>3.2661199999999169</v>
      </c>
      <c r="K62"/>
      <c r="L62" s="22">
        <v>11</v>
      </c>
      <c r="M62" s="8">
        <f>[1]B3!$F19</f>
        <v>2431.2070640000002</v>
      </c>
      <c r="N62" s="5">
        <f>[1]B3!$J19</f>
        <v>26.112943999999999</v>
      </c>
      <c r="O62" s="9">
        <f t="shared" si="37"/>
        <v>2457.3200080000001</v>
      </c>
      <c r="P62" s="26">
        <f t="shared" si="33"/>
        <v>2641.2191520000001</v>
      </c>
      <c r="Q62" s="9">
        <f t="shared" si="34"/>
        <v>0</v>
      </c>
      <c r="R62"/>
      <c r="V62"/>
      <c r="W62"/>
      <c r="X62"/>
      <c r="AD62" s="1"/>
      <c r="AE62" s="1"/>
      <c r="AF62" s="1"/>
    </row>
    <row r="63" spans="1:32" x14ac:dyDescent="0.25">
      <c r="A63" s="13">
        <v>12</v>
      </c>
      <c r="B63" s="17">
        <f>[1]B3!$F20</f>
        <v>2536.1107199999997</v>
      </c>
      <c r="C63" s="17">
        <f t="shared" si="35"/>
        <v>2755.1764239999998</v>
      </c>
      <c r="D63"/>
      <c r="E63" s="22">
        <v>12</v>
      </c>
      <c r="F63" s="8">
        <f>[1]B3!$F20</f>
        <v>2536.1107199999997</v>
      </c>
      <c r="G63" s="5">
        <f>[1]B3!$H20</f>
        <v>52.224743999999994</v>
      </c>
      <c r="H63" s="9">
        <f t="shared" si="36"/>
        <v>2588.3354639999998</v>
      </c>
      <c r="I63" s="26">
        <f t="shared" si="31"/>
        <v>2755.1764239999998</v>
      </c>
      <c r="J63" s="9">
        <f t="shared" si="32"/>
        <v>0</v>
      </c>
      <c r="K63"/>
      <c r="L63" s="22">
        <v>12</v>
      </c>
      <c r="M63" s="8">
        <f>[1]B3!$F20</f>
        <v>2536.1107199999997</v>
      </c>
      <c r="N63" s="5">
        <f>[1]B3!$J20</f>
        <v>26.112943999999999</v>
      </c>
      <c r="O63" s="9">
        <f t="shared" si="37"/>
        <v>2562.2236639999996</v>
      </c>
      <c r="P63" s="26">
        <f t="shared" si="33"/>
        <v>2755.1764239999998</v>
      </c>
      <c r="Q63" s="9">
        <f t="shared" si="34"/>
        <v>0</v>
      </c>
      <c r="R63"/>
      <c r="V63"/>
      <c r="W63"/>
      <c r="X63"/>
      <c r="AD63" s="1"/>
      <c r="AE63" s="1"/>
      <c r="AF63" s="1"/>
    </row>
    <row r="64" spans="1:32" x14ac:dyDescent="0.25">
      <c r="A64" s="13">
        <v>13</v>
      </c>
      <c r="B64" s="17">
        <f>[1]B3!$F21</f>
        <v>2537.2512879999999</v>
      </c>
      <c r="C64" s="17">
        <f t="shared" si="35"/>
        <v>2756.42796</v>
      </c>
      <c r="D64"/>
      <c r="E64" s="22">
        <v>13</v>
      </c>
      <c r="F64" s="8">
        <f>[1]B3!$F21</f>
        <v>2537.2512879999999</v>
      </c>
      <c r="G64" s="5">
        <f>[1]B3!$H21</f>
        <v>52.224743999999994</v>
      </c>
      <c r="H64" s="9">
        <f t="shared" si="36"/>
        <v>2589.476032</v>
      </c>
      <c r="I64" s="26">
        <f t="shared" si="31"/>
        <v>2756.42796</v>
      </c>
      <c r="J64" s="9">
        <f t="shared" si="32"/>
        <v>0</v>
      </c>
      <c r="K64"/>
      <c r="L64" s="22">
        <v>13</v>
      </c>
      <c r="M64" s="8">
        <f>[1]B3!$F21</f>
        <v>2537.2512879999999</v>
      </c>
      <c r="N64" s="5">
        <f>[1]B3!$J21</f>
        <v>26.112943999999999</v>
      </c>
      <c r="O64" s="9">
        <f t="shared" si="37"/>
        <v>2563.3642319999999</v>
      </c>
      <c r="P64" s="26">
        <f t="shared" si="33"/>
        <v>2756.42796</v>
      </c>
      <c r="Q64" s="9">
        <f t="shared" si="34"/>
        <v>0</v>
      </c>
      <c r="R64"/>
      <c r="V64"/>
      <c r="W64"/>
      <c r="X64"/>
      <c r="AD64" s="1"/>
      <c r="AE64" s="1"/>
      <c r="AF64" s="1"/>
    </row>
    <row r="65" spans="1:32" x14ac:dyDescent="0.25">
      <c r="A65" s="13">
        <v>14</v>
      </c>
      <c r="B65" s="17">
        <f>[1]B3!$F22</f>
        <v>2642.1503680000001</v>
      </c>
      <c r="C65" s="17">
        <f t="shared" si="35"/>
        <v>2870.395528</v>
      </c>
      <c r="D65"/>
      <c r="E65" s="22">
        <v>14</v>
      </c>
      <c r="F65" s="8">
        <f>[1]B3!$F22</f>
        <v>2642.1503680000001</v>
      </c>
      <c r="G65" s="5">
        <f>[1]B3!$H22</f>
        <v>2.3349039999999834</v>
      </c>
      <c r="H65" s="9">
        <f t="shared" si="36"/>
        <v>2644.4852719999999</v>
      </c>
      <c r="I65" s="26">
        <f t="shared" si="31"/>
        <v>2870.395528</v>
      </c>
      <c r="J65" s="9">
        <f t="shared" si="32"/>
        <v>0</v>
      </c>
      <c r="K65"/>
      <c r="L65" s="22">
        <v>14</v>
      </c>
      <c r="M65" s="8">
        <f>[1]B3!$F22</f>
        <v>2642.1503680000001</v>
      </c>
      <c r="N65" s="5">
        <f>[1]B3!$J22</f>
        <v>0</v>
      </c>
      <c r="O65" s="9">
        <f t="shared" si="37"/>
        <v>2642.1503680000001</v>
      </c>
      <c r="P65" s="26">
        <f t="shared" si="33"/>
        <v>2870.395528</v>
      </c>
      <c r="Q65" s="9">
        <f t="shared" si="34"/>
        <v>0</v>
      </c>
      <c r="R65"/>
      <c r="V65"/>
      <c r="W65"/>
      <c r="X65"/>
      <c r="AD65" s="1"/>
      <c r="AE65" s="1"/>
      <c r="AF65" s="1"/>
    </row>
    <row r="66" spans="1:32" x14ac:dyDescent="0.25">
      <c r="A66" s="13">
        <v>15</v>
      </c>
      <c r="B66" s="17">
        <f>[1]B3!$F23</f>
        <v>2643.2909359999999</v>
      </c>
      <c r="C66" s="17">
        <f t="shared" si="35"/>
        <v>2871.6321920000005</v>
      </c>
      <c r="D66"/>
      <c r="E66" s="22">
        <v>15</v>
      </c>
      <c r="F66" s="8">
        <f>[1]B3!$F23</f>
        <v>2643.2909359999999</v>
      </c>
      <c r="G66" s="5">
        <f>[1]B3!$H23</f>
        <v>1.1943360000002665</v>
      </c>
      <c r="H66" s="9">
        <f t="shared" si="36"/>
        <v>2644.4852720000004</v>
      </c>
      <c r="I66" s="26">
        <f t="shared" si="31"/>
        <v>2871.6321920000005</v>
      </c>
      <c r="J66" s="9">
        <f t="shared" si="32"/>
        <v>0</v>
      </c>
      <c r="K66"/>
      <c r="L66" s="22">
        <v>15</v>
      </c>
      <c r="M66" s="8">
        <f>[1]B3!$F23</f>
        <v>2643.2909359999999</v>
      </c>
      <c r="N66" s="5">
        <f>[1]B3!$J23</f>
        <v>0</v>
      </c>
      <c r="O66" s="9">
        <f t="shared" si="37"/>
        <v>2643.2909359999999</v>
      </c>
      <c r="P66" s="26">
        <f t="shared" si="33"/>
        <v>2871.6321920000005</v>
      </c>
      <c r="Q66" s="9">
        <f t="shared" si="34"/>
        <v>0</v>
      </c>
      <c r="R66"/>
      <c r="V66"/>
      <c r="W66"/>
      <c r="X66"/>
      <c r="AD66" s="1"/>
      <c r="AE66" s="1"/>
      <c r="AF66" s="1"/>
    </row>
    <row r="67" spans="1:32" x14ac:dyDescent="0.25">
      <c r="A67" s="13">
        <v>16</v>
      </c>
      <c r="B67" s="17">
        <f>[1]B3!$F24</f>
        <v>2748.1945920000003</v>
      </c>
      <c r="C67" s="17">
        <f t="shared" si="35"/>
        <v>2985.5997600000005</v>
      </c>
      <c r="D67"/>
      <c r="E67" s="22">
        <v>16</v>
      </c>
      <c r="F67" s="8">
        <f>[1]B3!$F24</f>
        <v>2748.1945920000003</v>
      </c>
      <c r="G67" s="5">
        <f>[1]B3!$H24</f>
        <v>0</v>
      </c>
      <c r="H67" s="9">
        <f t="shared" si="36"/>
        <v>2748.1945920000003</v>
      </c>
      <c r="I67" s="26">
        <f t="shared" si="31"/>
        <v>2985.5997600000005</v>
      </c>
      <c r="J67" s="9">
        <f t="shared" si="32"/>
        <v>0</v>
      </c>
      <c r="K67"/>
      <c r="L67" s="22">
        <v>16</v>
      </c>
      <c r="M67" s="8">
        <f>[1]B3!$F24</f>
        <v>2748.1945920000003</v>
      </c>
      <c r="N67" s="5">
        <f>[1]B3!$J24</f>
        <v>0</v>
      </c>
      <c r="O67" s="9">
        <f t="shared" si="37"/>
        <v>2748.1945920000003</v>
      </c>
      <c r="P67" s="26">
        <f t="shared" si="33"/>
        <v>2985.5997600000005</v>
      </c>
      <c r="Q67" s="9">
        <f t="shared" si="34"/>
        <v>0</v>
      </c>
      <c r="R67"/>
      <c r="V67"/>
      <c r="W67"/>
      <c r="X67"/>
      <c r="AD67" s="1"/>
      <c r="AE67" s="1"/>
      <c r="AF67" s="1"/>
    </row>
    <row r="68" spans="1:32" x14ac:dyDescent="0.25">
      <c r="A68" s="13">
        <v>17</v>
      </c>
      <c r="B68" s="17">
        <f>[1]B3!$F25</f>
        <v>2749.3351600000001</v>
      </c>
      <c r="C68" s="17">
        <f t="shared" si="35"/>
        <v>2986.8409999999999</v>
      </c>
      <c r="D68"/>
      <c r="E68" s="22">
        <v>17</v>
      </c>
      <c r="F68" s="8">
        <f>[1]B3!$F25</f>
        <v>2749.3351600000001</v>
      </c>
      <c r="G68" s="5">
        <f>[1]B3!$H25</f>
        <v>0</v>
      </c>
      <c r="H68" s="9">
        <f t="shared" si="36"/>
        <v>2749.3351600000001</v>
      </c>
      <c r="I68" s="26">
        <f t="shared" si="31"/>
        <v>2986.8409999999999</v>
      </c>
      <c r="J68" s="9">
        <f t="shared" si="32"/>
        <v>0</v>
      </c>
      <c r="K68"/>
      <c r="L68" s="22">
        <v>17</v>
      </c>
      <c r="M68" s="8">
        <f>[1]B3!$F25</f>
        <v>2749.3351600000001</v>
      </c>
      <c r="N68" s="5">
        <f>[1]B3!$J25</f>
        <v>0</v>
      </c>
      <c r="O68" s="9">
        <f t="shared" si="37"/>
        <v>2749.3351600000001</v>
      </c>
      <c r="P68" s="26">
        <f t="shared" si="33"/>
        <v>2986.8409999999999</v>
      </c>
      <c r="Q68" s="9">
        <f t="shared" si="34"/>
        <v>0</v>
      </c>
      <c r="R68"/>
      <c r="V68"/>
      <c r="W68"/>
      <c r="X68"/>
      <c r="AD68" s="1"/>
      <c r="AE68" s="1"/>
      <c r="AF68" s="1"/>
    </row>
    <row r="69" spans="1:32" x14ac:dyDescent="0.25">
      <c r="A69" s="13">
        <v>18</v>
      </c>
      <c r="B69" s="17">
        <f>[1]B3!$F26</f>
        <v>2854.2342399999998</v>
      </c>
      <c r="C69" s="17">
        <f t="shared" si="35"/>
        <v>3100.8074239999996</v>
      </c>
      <c r="D69"/>
      <c r="E69" s="22">
        <v>18</v>
      </c>
      <c r="F69" s="8">
        <f>[1]B3!$F26</f>
        <v>2854.2342399999998</v>
      </c>
      <c r="G69" s="5">
        <f>[1]B3!$H26</f>
        <v>0</v>
      </c>
      <c r="H69" s="9">
        <f t="shared" si="36"/>
        <v>2854.2342399999998</v>
      </c>
      <c r="I69" s="26">
        <f t="shared" si="31"/>
        <v>3100.8074239999996</v>
      </c>
      <c r="J69" s="9">
        <f t="shared" si="32"/>
        <v>0</v>
      </c>
      <c r="K69"/>
      <c r="L69" s="22">
        <v>18</v>
      </c>
      <c r="M69" s="8">
        <f>[1]B3!$F26</f>
        <v>2854.2342399999998</v>
      </c>
      <c r="N69" s="5">
        <f>[1]B3!$J26</f>
        <v>0</v>
      </c>
      <c r="O69" s="9">
        <f t="shared" si="37"/>
        <v>2854.2342399999998</v>
      </c>
      <c r="P69" s="26">
        <f t="shared" si="33"/>
        <v>3100.8074239999996</v>
      </c>
      <c r="Q69" s="9">
        <f t="shared" si="34"/>
        <v>0</v>
      </c>
      <c r="R69"/>
      <c r="V69"/>
      <c r="W69"/>
      <c r="X69"/>
      <c r="AD69" s="1"/>
      <c r="AE69" s="1"/>
      <c r="AF69" s="1"/>
    </row>
    <row r="70" spans="1:32" x14ac:dyDescent="0.25">
      <c r="A70" s="13">
        <v>19</v>
      </c>
      <c r="B70" s="17">
        <f>[1]B3!$F27</f>
        <v>2855.374808</v>
      </c>
      <c r="C70" s="17">
        <f t="shared" si="35"/>
        <v>3102.0452319999995</v>
      </c>
      <c r="D70"/>
      <c r="E70" s="22">
        <v>19</v>
      </c>
      <c r="F70" s="8">
        <f>[1]B3!$F27</f>
        <v>2855.374808</v>
      </c>
      <c r="G70" s="5">
        <f>[1]B3!$H27</f>
        <v>0</v>
      </c>
      <c r="H70" s="9">
        <f t="shared" si="36"/>
        <v>2855.374808</v>
      </c>
      <c r="I70" s="26">
        <f t="shared" si="31"/>
        <v>3102.0452319999995</v>
      </c>
      <c r="J70" s="9">
        <f t="shared" si="32"/>
        <v>0</v>
      </c>
      <c r="K70"/>
      <c r="L70" s="22">
        <v>19</v>
      </c>
      <c r="M70" s="8">
        <f>[1]B3!$F27</f>
        <v>2855.374808</v>
      </c>
      <c r="N70" s="5">
        <f>[1]B3!$J27</f>
        <v>0</v>
      </c>
      <c r="O70" s="9">
        <f t="shared" si="37"/>
        <v>2855.374808</v>
      </c>
      <c r="P70" s="26">
        <f t="shared" si="33"/>
        <v>3102.0452319999995</v>
      </c>
      <c r="Q70" s="9">
        <f t="shared" si="34"/>
        <v>0</v>
      </c>
      <c r="R70"/>
      <c r="V70"/>
      <c r="W70"/>
      <c r="X70"/>
      <c r="AD70" s="1"/>
      <c r="AE70" s="1"/>
      <c r="AF70" s="1"/>
    </row>
    <row r="71" spans="1:32" x14ac:dyDescent="0.25">
      <c r="A71" s="13">
        <v>20</v>
      </c>
      <c r="B71" s="17">
        <f>[1]B3!$F28</f>
        <v>2960.278464</v>
      </c>
      <c r="C71" s="17">
        <f t="shared" si="35"/>
        <v>3216.0128</v>
      </c>
      <c r="D71"/>
      <c r="E71" s="22">
        <v>20</v>
      </c>
      <c r="F71" s="8">
        <f>[1]B3!$F28</f>
        <v>2960.278464</v>
      </c>
      <c r="G71" s="5">
        <f>[1]B3!$H28</f>
        <v>0</v>
      </c>
      <c r="H71" s="9">
        <f t="shared" si="36"/>
        <v>2960.278464</v>
      </c>
      <c r="I71" s="26">
        <f t="shared" si="31"/>
        <v>3216.0128</v>
      </c>
      <c r="J71" s="9">
        <f t="shared" si="32"/>
        <v>0</v>
      </c>
      <c r="K71"/>
      <c r="L71" s="22">
        <v>20</v>
      </c>
      <c r="M71" s="8">
        <f>[1]B3!$F28</f>
        <v>2960.278464</v>
      </c>
      <c r="N71" s="5">
        <f>[1]B3!$J28</f>
        <v>0</v>
      </c>
      <c r="O71" s="9">
        <f t="shared" si="37"/>
        <v>2960.278464</v>
      </c>
      <c r="P71" s="26">
        <f t="shared" si="33"/>
        <v>3216.0128</v>
      </c>
      <c r="Q71" s="9">
        <f t="shared" si="34"/>
        <v>0</v>
      </c>
      <c r="R71"/>
      <c r="V71"/>
      <c r="W71"/>
      <c r="X71"/>
      <c r="AD71" s="1"/>
      <c r="AE71" s="1"/>
      <c r="AF71" s="1"/>
    </row>
    <row r="72" spans="1:32" x14ac:dyDescent="0.25">
      <c r="A72" s="13">
        <v>21</v>
      </c>
      <c r="B72" s="17">
        <f>[1]B3!$F29</f>
        <v>2961.4190319999998</v>
      </c>
      <c r="C72" s="17">
        <f t="shared" si="35"/>
        <v>3217.2540399999998</v>
      </c>
      <c r="D72"/>
      <c r="E72" s="22">
        <v>21</v>
      </c>
      <c r="F72" s="8">
        <f>[1]B3!$F29</f>
        <v>2961.4190319999998</v>
      </c>
      <c r="G72" s="5">
        <f>[1]B3!$H29</f>
        <v>0</v>
      </c>
      <c r="H72" s="9">
        <f t="shared" si="36"/>
        <v>2961.4190319999998</v>
      </c>
      <c r="I72" s="26">
        <f t="shared" si="31"/>
        <v>3217.2540399999998</v>
      </c>
      <c r="J72" s="9">
        <f t="shared" si="32"/>
        <v>0</v>
      </c>
      <c r="K72"/>
      <c r="L72" s="22">
        <v>21</v>
      </c>
      <c r="M72" s="8">
        <f>[1]B3!$F29</f>
        <v>2961.4190319999998</v>
      </c>
      <c r="N72" s="5">
        <f>[1]B3!$J29</f>
        <v>0</v>
      </c>
      <c r="O72" s="9">
        <f t="shared" si="37"/>
        <v>2961.4190319999998</v>
      </c>
      <c r="P72" s="26">
        <f t="shared" si="33"/>
        <v>3217.2540399999998</v>
      </c>
      <c r="Q72" s="9">
        <f t="shared" si="34"/>
        <v>0</v>
      </c>
      <c r="R72"/>
      <c r="V72"/>
      <c r="W72"/>
      <c r="X72"/>
      <c r="AD72" s="1"/>
      <c r="AE72" s="1"/>
      <c r="AF72" s="1"/>
    </row>
    <row r="73" spans="1:32" x14ac:dyDescent="0.25">
      <c r="A73" s="13">
        <v>22</v>
      </c>
      <c r="B73" s="17">
        <f>[1]B3!$F30</f>
        <v>3066.3181120000004</v>
      </c>
      <c r="C73" s="17">
        <f t="shared" si="35"/>
        <v>3331.2204640000004</v>
      </c>
      <c r="D73"/>
      <c r="E73" s="22">
        <v>22</v>
      </c>
      <c r="F73" s="8">
        <f>[1]B3!$F30</f>
        <v>3066.3181120000004</v>
      </c>
      <c r="G73" s="5">
        <f>[1]B3!$H30</f>
        <v>0</v>
      </c>
      <c r="H73" s="9">
        <f t="shared" si="36"/>
        <v>3066.3181120000004</v>
      </c>
      <c r="I73" s="26">
        <f t="shared" si="31"/>
        <v>3331.2204640000004</v>
      </c>
      <c r="J73" s="9">
        <f t="shared" si="32"/>
        <v>0</v>
      </c>
      <c r="K73"/>
      <c r="L73" s="22">
        <v>22</v>
      </c>
      <c r="M73" s="8">
        <f>[1]B3!$F30</f>
        <v>3066.3181120000004</v>
      </c>
      <c r="N73" s="5">
        <f>[1]B3!$J30</f>
        <v>0</v>
      </c>
      <c r="O73" s="9">
        <f t="shared" si="37"/>
        <v>3066.3181120000004</v>
      </c>
      <c r="P73" s="26">
        <f t="shared" si="33"/>
        <v>3331.2204640000004</v>
      </c>
      <c r="Q73" s="9">
        <f t="shared" si="34"/>
        <v>0</v>
      </c>
      <c r="R73"/>
      <c r="V73"/>
      <c r="W73"/>
      <c r="X73"/>
      <c r="AD73" s="1"/>
      <c r="AE73" s="1"/>
      <c r="AF73" s="1"/>
    </row>
    <row r="74" spans="1:32" x14ac:dyDescent="0.25">
      <c r="A74" s="13">
        <v>23</v>
      </c>
      <c r="B74" s="17">
        <f>[1]B3!$F31</f>
        <v>3172.3623359999997</v>
      </c>
      <c r="C74" s="17">
        <f t="shared" si="35"/>
        <v>3446.3523359999999</v>
      </c>
      <c r="D74"/>
      <c r="E74" s="22">
        <v>23</v>
      </c>
      <c r="F74" s="8">
        <f>[1]B3!$F31</f>
        <v>3172.3623359999997</v>
      </c>
      <c r="G74" s="5">
        <f>[1]B3!$H31</f>
        <v>0</v>
      </c>
      <c r="H74" s="9">
        <f t="shared" si="36"/>
        <v>3172.3623359999997</v>
      </c>
      <c r="I74" s="26">
        <f t="shared" si="31"/>
        <v>3446.3523359999999</v>
      </c>
      <c r="J74" s="9">
        <f t="shared" si="32"/>
        <v>0</v>
      </c>
      <c r="K74"/>
      <c r="L74" s="22">
        <v>23</v>
      </c>
      <c r="M74" s="8">
        <f>[1]B3!$F31</f>
        <v>3172.3623359999997</v>
      </c>
      <c r="N74" s="5">
        <f>[1]B3!$J31</f>
        <v>0</v>
      </c>
      <c r="O74" s="9">
        <f t="shared" si="37"/>
        <v>3172.3623359999997</v>
      </c>
      <c r="P74" s="26">
        <f t="shared" si="33"/>
        <v>3446.3523359999999</v>
      </c>
      <c r="Q74" s="9">
        <f t="shared" si="34"/>
        <v>0</v>
      </c>
      <c r="R74"/>
      <c r="V74"/>
      <c r="W74"/>
      <c r="X74"/>
      <c r="AD74" s="1"/>
      <c r="AE74" s="1"/>
      <c r="AF74" s="1"/>
    </row>
    <row r="75" spans="1:32" x14ac:dyDescent="0.25">
      <c r="A75" s="13">
        <v>24</v>
      </c>
      <c r="B75" s="17">
        <f>[1]B3!$F32</f>
        <v>3277.2659920000001</v>
      </c>
      <c r="C75" s="17">
        <f t="shared" si="35"/>
        <v>3551.2559920000003</v>
      </c>
      <c r="D75"/>
      <c r="E75" s="22">
        <v>24</v>
      </c>
      <c r="F75" s="8">
        <f>[1]B3!$F32</f>
        <v>3277.2659920000001</v>
      </c>
      <c r="G75" s="5">
        <f>[1]B3!$H32</f>
        <v>0</v>
      </c>
      <c r="H75" s="9">
        <f t="shared" si="36"/>
        <v>3277.2659920000001</v>
      </c>
      <c r="I75" s="26">
        <f t="shared" si="31"/>
        <v>3551.2559920000003</v>
      </c>
      <c r="J75" s="9">
        <f t="shared" si="32"/>
        <v>0</v>
      </c>
      <c r="K75"/>
      <c r="L75" s="22">
        <v>24</v>
      </c>
      <c r="M75" s="8">
        <f>[1]B3!$F32</f>
        <v>3277.2659920000001</v>
      </c>
      <c r="N75" s="5">
        <f>[1]B3!$J32</f>
        <v>0</v>
      </c>
      <c r="O75" s="9">
        <f t="shared" si="37"/>
        <v>3277.2659920000001</v>
      </c>
      <c r="P75" s="26">
        <f t="shared" si="33"/>
        <v>3551.2559920000003</v>
      </c>
      <c r="Q75" s="9">
        <f t="shared" si="34"/>
        <v>0</v>
      </c>
      <c r="R75"/>
      <c r="V75"/>
      <c r="W75"/>
      <c r="X75"/>
      <c r="AD75" s="1"/>
      <c r="AE75" s="1"/>
      <c r="AF75" s="1"/>
    </row>
    <row r="76" spans="1:32" x14ac:dyDescent="0.25">
      <c r="A76" s="13">
        <v>25</v>
      </c>
      <c r="B76" s="17">
        <f>[1]B3!$F33</f>
        <v>3278.4019840000001</v>
      </c>
      <c r="C76" s="17">
        <f t="shared" si="35"/>
        <v>3552.3919839999999</v>
      </c>
      <c r="D76"/>
      <c r="E76" s="22">
        <v>25</v>
      </c>
      <c r="F76" s="8">
        <f>[1]B3!$F33</f>
        <v>3278.4019840000001</v>
      </c>
      <c r="G76" s="5">
        <f>[1]B3!$H33</f>
        <v>0</v>
      </c>
      <c r="H76" s="9">
        <f t="shared" si="36"/>
        <v>3278.4019840000001</v>
      </c>
      <c r="I76" s="26">
        <f t="shared" si="31"/>
        <v>3552.3919839999999</v>
      </c>
      <c r="J76" s="9">
        <f t="shared" si="32"/>
        <v>0</v>
      </c>
      <c r="K76"/>
      <c r="L76" s="22">
        <v>25</v>
      </c>
      <c r="M76" s="8">
        <f>[1]B3!$F33</f>
        <v>3278.4019840000001</v>
      </c>
      <c r="N76" s="5">
        <f>[1]B3!$J33</f>
        <v>0</v>
      </c>
      <c r="O76" s="9">
        <f t="shared" si="37"/>
        <v>3278.4019840000001</v>
      </c>
      <c r="P76" s="26">
        <f t="shared" si="33"/>
        <v>3552.3919839999999</v>
      </c>
      <c r="Q76" s="9">
        <f t="shared" si="34"/>
        <v>0</v>
      </c>
      <c r="R76"/>
      <c r="V76"/>
      <c r="W76"/>
      <c r="X76"/>
      <c r="AD76" s="1"/>
      <c r="AE76" s="1"/>
      <c r="AF76" s="1"/>
    </row>
    <row r="77" spans="1:32" x14ac:dyDescent="0.25">
      <c r="A77" s="13">
        <v>26</v>
      </c>
      <c r="B77" s="17">
        <f>[1]B3!$F34</f>
        <v>3278.4019840000001</v>
      </c>
      <c r="C77" s="17">
        <f t="shared" si="35"/>
        <v>3552.3919839999999</v>
      </c>
      <c r="D77"/>
      <c r="E77" s="22">
        <v>26</v>
      </c>
      <c r="F77" s="8">
        <f>[1]B3!$F34</f>
        <v>3278.4019840000001</v>
      </c>
      <c r="G77" s="5">
        <f>[1]B3!$H34</f>
        <v>0</v>
      </c>
      <c r="H77" s="9">
        <f t="shared" si="36"/>
        <v>3278.4019840000001</v>
      </c>
      <c r="I77" s="26">
        <f t="shared" si="31"/>
        <v>3552.3919839999999</v>
      </c>
      <c r="J77" s="9">
        <f t="shared" si="32"/>
        <v>0</v>
      </c>
      <c r="K77"/>
      <c r="L77" s="22">
        <v>26</v>
      </c>
      <c r="M77" s="8">
        <f>[1]B3!$F34</f>
        <v>3278.4019840000001</v>
      </c>
      <c r="N77" s="5">
        <f>[1]B3!$J34</f>
        <v>0</v>
      </c>
      <c r="O77" s="9">
        <f t="shared" si="37"/>
        <v>3278.4019840000001</v>
      </c>
      <c r="P77" s="26">
        <f t="shared" si="33"/>
        <v>3552.3919839999999</v>
      </c>
      <c r="Q77" s="9">
        <f t="shared" si="34"/>
        <v>0</v>
      </c>
      <c r="R77"/>
      <c r="V77"/>
      <c r="W77"/>
      <c r="X77"/>
      <c r="AD77" s="1"/>
      <c r="AE77" s="1"/>
      <c r="AF77" s="1"/>
    </row>
    <row r="78" spans="1:32" x14ac:dyDescent="0.25">
      <c r="A78" s="13">
        <v>27</v>
      </c>
      <c r="B78" s="17">
        <f>[1]B3!$F35</f>
        <v>3279.5459840000003</v>
      </c>
      <c r="C78" s="17">
        <f t="shared" si="35"/>
        <v>3553.5359840000001</v>
      </c>
      <c r="D78"/>
      <c r="E78" s="22">
        <v>27</v>
      </c>
      <c r="F78" s="8">
        <f>[1]B3!$F35</f>
        <v>3279.5459840000003</v>
      </c>
      <c r="G78" s="5">
        <f>[1]B3!$H35</f>
        <v>0</v>
      </c>
      <c r="H78" s="9">
        <f t="shared" si="36"/>
        <v>3279.5459840000003</v>
      </c>
      <c r="I78" s="26">
        <f t="shared" si="31"/>
        <v>3553.5359840000001</v>
      </c>
      <c r="J78" s="9">
        <f t="shared" si="32"/>
        <v>0</v>
      </c>
      <c r="K78"/>
      <c r="L78" s="22">
        <v>27</v>
      </c>
      <c r="M78" s="8">
        <f>[1]B3!$F35</f>
        <v>3279.5459840000003</v>
      </c>
      <c r="N78" s="5">
        <f>[1]B3!$J35</f>
        <v>0</v>
      </c>
      <c r="O78" s="9">
        <f t="shared" si="37"/>
        <v>3279.5459840000003</v>
      </c>
      <c r="P78" s="26">
        <f t="shared" si="33"/>
        <v>3553.5359840000001</v>
      </c>
      <c r="Q78" s="9">
        <f t="shared" si="34"/>
        <v>0</v>
      </c>
      <c r="R78"/>
      <c r="V78"/>
      <c r="W78"/>
      <c r="X78"/>
      <c r="AD78" s="1"/>
      <c r="AE78" s="1"/>
      <c r="AF78" s="1"/>
    </row>
    <row r="79" spans="1:32" x14ac:dyDescent="0.25">
      <c r="A79" s="13">
        <v>28</v>
      </c>
      <c r="B79" s="17">
        <f>B78</f>
        <v>3279.5459840000003</v>
      </c>
      <c r="C79" s="17">
        <f t="shared" si="35"/>
        <v>3553.5359840000001</v>
      </c>
      <c r="D79"/>
      <c r="E79" s="22">
        <v>28</v>
      </c>
      <c r="F79" s="8">
        <f>F78</f>
        <v>3279.5459840000003</v>
      </c>
      <c r="G79" s="5">
        <f>G78</f>
        <v>0</v>
      </c>
      <c r="H79" s="9">
        <f t="shared" si="36"/>
        <v>3279.5459840000003</v>
      </c>
      <c r="I79" s="26">
        <f t="shared" si="31"/>
        <v>3553.5359840000001</v>
      </c>
      <c r="J79" s="9">
        <f t="shared" si="32"/>
        <v>0</v>
      </c>
      <c r="K79"/>
      <c r="L79" s="22">
        <v>28</v>
      </c>
      <c r="M79" s="8">
        <f>M78</f>
        <v>3279.5459840000003</v>
      </c>
      <c r="N79" s="5">
        <f>N78</f>
        <v>0</v>
      </c>
      <c r="O79" s="9">
        <f t="shared" si="37"/>
        <v>3279.5459840000003</v>
      </c>
      <c r="P79" s="26">
        <f t="shared" si="33"/>
        <v>3553.5359840000001</v>
      </c>
      <c r="Q79" s="9">
        <f t="shared" si="34"/>
        <v>0</v>
      </c>
      <c r="R79"/>
      <c r="V79"/>
      <c r="W79"/>
      <c r="X79"/>
      <c r="AD79" s="1"/>
      <c r="AE79" s="1"/>
      <c r="AF79" s="1"/>
    </row>
    <row r="80" spans="1:32" x14ac:dyDescent="0.25">
      <c r="A80" s="13">
        <v>29</v>
      </c>
      <c r="B80" s="17">
        <f t="shared" ref="B80:B86" si="38">B79</f>
        <v>3279.5459840000003</v>
      </c>
      <c r="C80" s="17">
        <f t="shared" si="35"/>
        <v>3553.5359840000001</v>
      </c>
      <c r="D80"/>
      <c r="E80" s="22">
        <v>29</v>
      </c>
      <c r="F80" s="8">
        <f t="shared" ref="F80:F86" si="39">F79</f>
        <v>3279.5459840000003</v>
      </c>
      <c r="G80" s="5">
        <f t="shared" ref="G80:G86" si="40">G79</f>
        <v>0</v>
      </c>
      <c r="H80" s="9">
        <f t="shared" si="36"/>
        <v>3279.5459840000003</v>
      </c>
      <c r="I80" s="26">
        <f t="shared" si="31"/>
        <v>3553.5359840000001</v>
      </c>
      <c r="J80" s="9">
        <f t="shared" si="32"/>
        <v>0</v>
      </c>
      <c r="K80"/>
      <c r="L80" s="22">
        <v>29</v>
      </c>
      <c r="M80" s="8">
        <f t="shared" ref="M80:M86" si="41">M79</f>
        <v>3279.5459840000003</v>
      </c>
      <c r="N80" s="5">
        <f t="shared" ref="N80:N86" si="42">N79</f>
        <v>0</v>
      </c>
      <c r="O80" s="9">
        <f t="shared" si="37"/>
        <v>3279.5459840000003</v>
      </c>
      <c r="P80" s="26">
        <f t="shared" si="33"/>
        <v>3553.5359840000001</v>
      </c>
      <c r="Q80" s="9">
        <f t="shared" si="34"/>
        <v>0</v>
      </c>
      <c r="R80"/>
      <c r="V80"/>
      <c r="W80"/>
      <c r="X80"/>
      <c r="AD80" s="1"/>
      <c r="AE80" s="1"/>
      <c r="AF80" s="1"/>
    </row>
    <row r="81" spans="1:34" x14ac:dyDescent="0.25">
      <c r="A81" s="13">
        <v>30</v>
      </c>
      <c r="B81" s="17">
        <f t="shared" si="38"/>
        <v>3279.5459840000003</v>
      </c>
      <c r="C81" s="17">
        <f t="shared" si="35"/>
        <v>3553.5359840000001</v>
      </c>
      <c r="D81"/>
      <c r="E81" s="22">
        <v>30</v>
      </c>
      <c r="F81" s="8">
        <f t="shared" si="39"/>
        <v>3279.5459840000003</v>
      </c>
      <c r="G81" s="5">
        <f t="shared" si="40"/>
        <v>0</v>
      </c>
      <c r="H81" s="9">
        <f t="shared" si="36"/>
        <v>3279.5459840000003</v>
      </c>
      <c r="I81" s="26">
        <f t="shared" si="31"/>
        <v>3553.5359840000001</v>
      </c>
      <c r="J81" s="9">
        <f t="shared" si="32"/>
        <v>0</v>
      </c>
      <c r="K81"/>
      <c r="L81" s="22">
        <v>30</v>
      </c>
      <c r="M81" s="8">
        <f t="shared" si="41"/>
        <v>3279.5459840000003</v>
      </c>
      <c r="N81" s="5">
        <f t="shared" si="42"/>
        <v>0</v>
      </c>
      <c r="O81" s="9">
        <f t="shared" si="37"/>
        <v>3279.5459840000003</v>
      </c>
      <c r="P81" s="26">
        <f t="shared" si="33"/>
        <v>3553.5359840000001</v>
      </c>
      <c r="Q81" s="9">
        <f t="shared" si="34"/>
        <v>0</v>
      </c>
      <c r="R81"/>
      <c r="V81"/>
      <c r="W81"/>
      <c r="X81"/>
      <c r="AD81" s="1"/>
      <c r="AE81" s="1"/>
      <c r="AF81" s="1"/>
    </row>
    <row r="82" spans="1:34" x14ac:dyDescent="0.25">
      <c r="A82" s="13">
        <v>31</v>
      </c>
      <c r="B82" s="17">
        <f t="shared" si="38"/>
        <v>3279.5459840000003</v>
      </c>
      <c r="C82" s="17">
        <f t="shared" si="35"/>
        <v>3553.5359840000001</v>
      </c>
      <c r="D82"/>
      <c r="E82" s="22">
        <v>31</v>
      </c>
      <c r="F82" s="8">
        <f t="shared" si="39"/>
        <v>3279.5459840000003</v>
      </c>
      <c r="G82" s="5">
        <f t="shared" si="40"/>
        <v>0</v>
      </c>
      <c r="H82" s="9">
        <f t="shared" si="36"/>
        <v>3279.5459840000003</v>
      </c>
      <c r="I82" s="26">
        <f t="shared" si="31"/>
        <v>3553.5359840000001</v>
      </c>
      <c r="J82" s="9">
        <f t="shared" si="32"/>
        <v>0</v>
      </c>
      <c r="K82"/>
      <c r="L82" s="22">
        <v>31</v>
      </c>
      <c r="M82" s="8">
        <f t="shared" si="41"/>
        <v>3279.5459840000003</v>
      </c>
      <c r="N82" s="5">
        <f t="shared" si="42"/>
        <v>0</v>
      </c>
      <c r="O82" s="9">
        <f t="shared" si="37"/>
        <v>3279.5459840000003</v>
      </c>
      <c r="P82" s="26">
        <f t="shared" si="33"/>
        <v>3553.5359840000001</v>
      </c>
      <c r="Q82" s="9">
        <f t="shared" si="34"/>
        <v>0</v>
      </c>
      <c r="R82"/>
      <c r="V82"/>
      <c r="W82"/>
      <c r="X82"/>
      <c r="AD82" s="1"/>
      <c r="AE82" s="1"/>
      <c r="AF82" s="1"/>
    </row>
    <row r="83" spans="1:34" x14ac:dyDescent="0.25">
      <c r="A83" s="13">
        <v>32</v>
      </c>
      <c r="B83" s="17">
        <f t="shared" si="38"/>
        <v>3279.5459840000003</v>
      </c>
      <c r="C83" s="17">
        <f t="shared" si="35"/>
        <v>3553.5359840000001</v>
      </c>
      <c r="D83"/>
      <c r="E83" s="22">
        <v>32</v>
      </c>
      <c r="F83" s="8">
        <f t="shared" si="39"/>
        <v>3279.5459840000003</v>
      </c>
      <c r="G83" s="5">
        <f t="shared" si="40"/>
        <v>0</v>
      </c>
      <c r="H83" s="9">
        <f t="shared" si="36"/>
        <v>3279.5459840000003</v>
      </c>
      <c r="I83" s="26">
        <f t="shared" si="31"/>
        <v>3553.5359840000001</v>
      </c>
      <c r="J83" s="9">
        <f t="shared" si="32"/>
        <v>0</v>
      </c>
      <c r="K83"/>
      <c r="L83" s="22">
        <v>32</v>
      </c>
      <c r="M83" s="8">
        <f t="shared" si="41"/>
        <v>3279.5459840000003</v>
      </c>
      <c r="N83" s="5">
        <f t="shared" si="42"/>
        <v>0</v>
      </c>
      <c r="O83" s="9">
        <f t="shared" si="37"/>
        <v>3279.5459840000003</v>
      </c>
      <c r="P83" s="26">
        <f t="shared" si="33"/>
        <v>3553.5359840000001</v>
      </c>
      <c r="Q83" s="9">
        <f t="shared" si="34"/>
        <v>0</v>
      </c>
      <c r="R83"/>
      <c r="V83"/>
      <c r="W83"/>
      <c r="X83"/>
      <c r="AD83" s="1"/>
      <c r="AE83" s="1"/>
      <c r="AF83" s="1"/>
    </row>
    <row r="84" spans="1:34" x14ac:dyDescent="0.25">
      <c r="A84" s="13">
        <v>33</v>
      </c>
      <c r="B84" s="17">
        <f t="shared" si="38"/>
        <v>3279.5459840000003</v>
      </c>
      <c r="C84" s="17">
        <f t="shared" si="35"/>
        <v>3553.5359840000001</v>
      </c>
      <c r="D84"/>
      <c r="E84" s="22">
        <v>33</v>
      </c>
      <c r="F84" s="8">
        <f t="shared" si="39"/>
        <v>3279.5459840000003</v>
      </c>
      <c r="G84" s="5">
        <f t="shared" si="40"/>
        <v>0</v>
      </c>
      <c r="H84" s="9">
        <f t="shared" si="36"/>
        <v>3279.5459840000003</v>
      </c>
      <c r="I84" s="26">
        <f t="shared" si="31"/>
        <v>3553.5359840000001</v>
      </c>
      <c r="J84" s="9">
        <f t="shared" si="32"/>
        <v>0</v>
      </c>
      <c r="K84"/>
      <c r="L84" s="22">
        <v>33</v>
      </c>
      <c r="M84" s="8">
        <f t="shared" si="41"/>
        <v>3279.5459840000003</v>
      </c>
      <c r="N84" s="5">
        <f t="shared" si="42"/>
        <v>0</v>
      </c>
      <c r="O84" s="9">
        <f t="shared" si="37"/>
        <v>3279.5459840000003</v>
      </c>
      <c r="P84" s="26">
        <f t="shared" si="33"/>
        <v>3553.5359840000001</v>
      </c>
      <c r="Q84" s="9">
        <f t="shared" si="34"/>
        <v>0</v>
      </c>
      <c r="R84"/>
      <c r="V84"/>
      <c r="W84"/>
      <c r="X84"/>
      <c r="AD84" s="1"/>
      <c r="AE84" s="1"/>
      <c r="AF84" s="1"/>
    </row>
    <row r="85" spans="1:34" x14ac:dyDescent="0.25">
      <c r="A85" s="13">
        <v>34</v>
      </c>
      <c r="B85" s="17">
        <f t="shared" si="38"/>
        <v>3279.5459840000003</v>
      </c>
      <c r="C85" s="17">
        <f t="shared" si="35"/>
        <v>3553.5359840000001</v>
      </c>
      <c r="D85"/>
      <c r="E85" s="22">
        <v>34</v>
      </c>
      <c r="F85" s="8">
        <f t="shared" si="39"/>
        <v>3279.5459840000003</v>
      </c>
      <c r="G85" s="5">
        <f t="shared" si="40"/>
        <v>0</v>
      </c>
      <c r="H85" s="9">
        <f t="shared" si="36"/>
        <v>3279.5459840000003</v>
      </c>
      <c r="I85" s="26">
        <f t="shared" si="31"/>
        <v>3553.5359840000001</v>
      </c>
      <c r="J85" s="9">
        <f t="shared" si="32"/>
        <v>0</v>
      </c>
      <c r="K85"/>
      <c r="L85" s="22">
        <v>34</v>
      </c>
      <c r="M85" s="8">
        <f t="shared" si="41"/>
        <v>3279.5459840000003</v>
      </c>
      <c r="N85" s="5">
        <f t="shared" si="42"/>
        <v>0</v>
      </c>
      <c r="O85" s="9">
        <f t="shared" si="37"/>
        <v>3279.5459840000003</v>
      </c>
      <c r="P85" s="26">
        <f t="shared" si="33"/>
        <v>3553.5359840000001</v>
      </c>
      <c r="Q85" s="9">
        <f t="shared" si="34"/>
        <v>0</v>
      </c>
      <c r="R85"/>
      <c r="V85"/>
      <c r="W85"/>
      <c r="X85"/>
      <c r="AD85" s="1"/>
      <c r="AE85" s="1"/>
      <c r="AF85" s="1"/>
    </row>
    <row r="86" spans="1:34" ht="15.75" thickBot="1" x14ac:dyDescent="0.3">
      <c r="A86" s="14">
        <v>35</v>
      </c>
      <c r="B86" s="18">
        <f t="shared" si="38"/>
        <v>3279.5459840000003</v>
      </c>
      <c r="C86" s="18">
        <f t="shared" si="35"/>
        <v>3553.5359840000001</v>
      </c>
      <c r="D86"/>
      <c r="E86" s="23">
        <v>35</v>
      </c>
      <c r="F86" s="10">
        <f t="shared" si="39"/>
        <v>3279.5459840000003</v>
      </c>
      <c r="G86" s="11">
        <f t="shared" si="40"/>
        <v>0</v>
      </c>
      <c r="H86" s="12">
        <f t="shared" si="36"/>
        <v>3279.5459840000003</v>
      </c>
      <c r="I86" s="27">
        <f t="shared" si="31"/>
        <v>3553.5359840000001</v>
      </c>
      <c r="J86" s="12">
        <f t="shared" si="32"/>
        <v>0</v>
      </c>
      <c r="K86"/>
      <c r="L86" s="23">
        <v>35</v>
      </c>
      <c r="M86" s="10">
        <f t="shared" si="41"/>
        <v>3279.5459840000003</v>
      </c>
      <c r="N86" s="11">
        <f t="shared" si="42"/>
        <v>0</v>
      </c>
      <c r="O86" s="12">
        <f t="shared" si="37"/>
        <v>3279.5459840000003</v>
      </c>
      <c r="P86" s="27">
        <f t="shared" si="33"/>
        <v>3553.5359840000001</v>
      </c>
      <c r="Q86" s="12">
        <f t="shared" si="34"/>
        <v>0</v>
      </c>
      <c r="R86"/>
      <c r="S86" s="1"/>
      <c r="T86" s="1"/>
      <c r="U86" s="1"/>
      <c r="V86"/>
      <c r="W86"/>
      <c r="X86"/>
      <c r="AD86" s="1"/>
      <c r="AE86" s="1"/>
      <c r="AF86" s="1"/>
    </row>
    <row r="87" spans="1:34" x14ac:dyDescent="0.25">
      <c r="R87"/>
    </row>
    <row r="88" spans="1:34" ht="15.75" thickBot="1" x14ac:dyDescent="0.3">
      <c r="A88"/>
      <c r="B88"/>
      <c r="C88"/>
      <c r="D88"/>
      <c r="E88"/>
      <c r="F88"/>
      <c r="H88"/>
      <c r="I88"/>
      <c r="J88"/>
      <c r="K88"/>
      <c r="L88"/>
      <c r="M88"/>
      <c r="O88"/>
      <c r="P88"/>
      <c r="Q88"/>
      <c r="R88"/>
      <c r="V88"/>
      <c r="W88"/>
      <c r="X88"/>
      <c r="Z88"/>
      <c r="AA88"/>
      <c r="AB88"/>
    </row>
    <row r="89" spans="1:34" x14ac:dyDescent="0.25">
      <c r="A89" s="21" t="s">
        <v>3</v>
      </c>
      <c r="B89" s="64" t="s">
        <v>0</v>
      </c>
      <c r="C89" s="63" t="s">
        <v>16</v>
      </c>
      <c r="D89" s="2"/>
      <c r="E89" s="21" t="s">
        <v>3</v>
      </c>
      <c r="F89" s="67" t="s">
        <v>0</v>
      </c>
      <c r="G89" s="68"/>
      <c r="H89" s="69"/>
      <c r="I89" s="70" t="s">
        <v>14</v>
      </c>
      <c r="J89" s="71"/>
      <c r="K89" s="2"/>
      <c r="L89" s="2"/>
      <c r="M89" s="2"/>
      <c r="N89" s="2"/>
      <c r="O89"/>
      <c r="P89"/>
      <c r="Q89"/>
      <c r="S89" s="1"/>
      <c r="U89" s="1"/>
      <c r="Z89"/>
      <c r="AA89"/>
      <c r="AC89" s="1"/>
      <c r="AD89" s="1"/>
      <c r="AF89" s="1"/>
      <c r="AG89" s="1"/>
      <c r="AH89" s="1"/>
    </row>
    <row r="90" spans="1:34" s="43" customFormat="1" ht="30" x14ac:dyDescent="0.25">
      <c r="A90" s="37"/>
      <c r="B90" s="49" t="s">
        <v>4</v>
      </c>
      <c r="C90" s="49" t="s">
        <v>4</v>
      </c>
      <c r="D90" s="38"/>
      <c r="E90" s="37"/>
      <c r="F90" s="39" t="s">
        <v>4</v>
      </c>
      <c r="G90" s="40" t="s">
        <v>26</v>
      </c>
      <c r="H90" s="41" t="s">
        <v>9</v>
      </c>
      <c r="I90" s="42" t="s">
        <v>4</v>
      </c>
      <c r="J90" s="44" t="s">
        <v>5</v>
      </c>
      <c r="K90" s="38"/>
      <c r="L90" s="38"/>
      <c r="M90" s="38"/>
      <c r="N90" s="38"/>
      <c r="O90"/>
      <c r="P90"/>
      <c r="Q90"/>
      <c r="S90" s="38"/>
      <c r="T90" s="38"/>
      <c r="U90" s="38"/>
      <c r="V90" s="38"/>
      <c r="W90" s="38"/>
      <c r="AA90" s="38"/>
      <c r="AB90" s="38"/>
      <c r="AD90" s="38"/>
      <c r="AE90" s="38"/>
      <c r="AF90" s="38"/>
    </row>
    <row r="91" spans="1:34" x14ac:dyDescent="0.25">
      <c r="A91" s="22">
        <v>0</v>
      </c>
      <c r="B91" s="17">
        <f>[2]Blad1!$C58</f>
        <v>2070.88</v>
      </c>
      <c r="C91" s="17">
        <f>IF(B91+$D$6&lt;$T11,$B91+$D$6,IF(B91&gt;$T11,B91,$T11))</f>
        <v>2070.88</v>
      </c>
      <c r="E91" s="22">
        <v>0</v>
      </c>
      <c r="F91" s="8">
        <f>[2]Blad1!$C58</f>
        <v>2070.88</v>
      </c>
      <c r="G91" s="5">
        <f>[2]Blad1!$E58</f>
        <v>52.222745833333335</v>
      </c>
      <c r="H91" s="9">
        <f t="shared" ref="H91:H126" si="43">F91+G91</f>
        <v>2123.1027458333333</v>
      </c>
      <c r="I91" s="26">
        <f>IF($H91+$D$6&lt;$V11,$F91+$D$6,T11)</f>
        <v>2033.0012560000002</v>
      </c>
      <c r="J91" s="9">
        <f>IF($H91+$D$6&lt;$V11,G91,U11)</f>
        <v>104.450632</v>
      </c>
      <c r="N91" s="1"/>
      <c r="O91"/>
      <c r="P91"/>
      <c r="Q91"/>
      <c r="R91"/>
      <c r="S91" s="1"/>
      <c r="T91" s="1"/>
      <c r="U91" s="1"/>
      <c r="X91"/>
      <c r="Z91"/>
      <c r="AD91" s="1"/>
      <c r="AE91" s="1"/>
      <c r="AF91" s="1"/>
    </row>
    <row r="92" spans="1:34" x14ac:dyDescent="0.25">
      <c r="A92" s="22">
        <v>1</v>
      </c>
      <c r="B92" s="17">
        <f>[2]Blad1!$C59</f>
        <v>2109.66</v>
      </c>
      <c r="C92" s="17">
        <f t="shared" ref="C92:C126" si="44">IF(B92+$D$6&lt;$T12,$B92+$D$6,IF(B92&gt;$T12,B92,$T12))</f>
        <v>2109.66</v>
      </c>
      <c r="E92" s="22">
        <v>1</v>
      </c>
      <c r="F92" s="8">
        <f>[2]Blad1!$C59</f>
        <v>2109.66</v>
      </c>
      <c r="G92" s="5">
        <f>[2]Blad1!$E59</f>
        <v>52.222745833333335</v>
      </c>
      <c r="H92" s="9">
        <f t="shared" si="43"/>
        <v>2161.882745833333</v>
      </c>
      <c r="I92" s="26">
        <f t="shared" ref="I92:I126" si="45">IF($H92+$D$6&lt;$V12,$F92+$D$6,T12)</f>
        <v>2064.4658319999999</v>
      </c>
      <c r="J92" s="9">
        <f t="shared" ref="J92:J126" si="46">IF($H92+$D$6&lt;$V12,G92,U12)</f>
        <v>104.450632</v>
      </c>
      <c r="N92" s="1"/>
      <c r="O92"/>
      <c r="P92"/>
      <c r="Q92"/>
      <c r="R92"/>
      <c r="S92" s="1"/>
      <c r="T92" s="1"/>
      <c r="U92" s="1"/>
      <c r="X92"/>
      <c r="Z92"/>
      <c r="AD92" s="1"/>
      <c r="AE92" s="1"/>
      <c r="AF92" s="1"/>
    </row>
    <row r="93" spans="1:34" x14ac:dyDescent="0.25">
      <c r="A93" s="22">
        <v>2</v>
      </c>
      <c r="B93" s="17">
        <f>[2]Blad1!$C60</f>
        <v>2148.44</v>
      </c>
      <c r="C93" s="17">
        <f t="shared" si="44"/>
        <v>2148.44</v>
      </c>
      <c r="E93" s="22">
        <v>2</v>
      </c>
      <c r="F93" s="8">
        <f>[2]Blad1!$C60</f>
        <v>2148.44</v>
      </c>
      <c r="G93" s="5">
        <f>[2]Blad1!$E60</f>
        <v>52.222745833333335</v>
      </c>
      <c r="H93" s="9">
        <f t="shared" si="43"/>
        <v>2200.6627458333332</v>
      </c>
      <c r="I93" s="26">
        <f t="shared" si="45"/>
        <v>2134.6490880000001</v>
      </c>
      <c r="J93" s="9">
        <f t="shared" si="46"/>
        <v>104.450632</v>
      </c>
      <c r="N93" s="1"/>
      <c r="O93"/>
      <c r="P93"/>
      <c r="Q93"/>
      <c r="R93"/>
      <c r="S93" s="1"/>
      <c r="T93" s="1"/>
      <c r="U93" s="1"/>
      <c r="X93"/>
      <c r="Z93"/>
      <c r="AD93" s="1"/>
      <c r="AE93" s="1"/>
      <c r="AF93" s="1"/>
    </row>
    <row r="94" spans="1:34" x14ac:dyDescent="0.25">
      <c r="A94" s="22">
        <v>3</v>
      </c>
      <c r="B94" s="17">
        <f>[2]Blad1!$C61</f>
        <v>2187.2199999999998</v>
      </c>
      <c r="C94" s="17">
        <f t="shared" si="44"/>
        <v>2214.9944960000003</v>
      </c>
      <c r="E94" s="22">
        <v>3</v>
      </c>
      <c r="F94" s="8">
        <f>[2]Blad1!$C61</f>
        <v>2187.2199999999998</v>
      </c>
      <c r="G94" s="5">
        <f>[2]Blad1!$E61</f>
        <v>52.222745833333335</v>
      </c>
      <c r="H94" s="9">
        <f t="shared" si="43"/>
        <v>2239.442745833333</v>
      </c>
      <c r="I94" s="26">
        <f t="shared" si="45"/>
        <v>2214.9944960000003</v>
      </c>
      <c r="J94" s="9">
        <f t="shared" si="46"/>
        <v>104.450632</v>
      </c>
      <c r="N94" s="1"/>
      <c r="O94"/>
      <c r="P94"/>
      <c r="Q94"/>
      <c r="R94"/>
      <c r="S94" s="1"/>
      <c r="T94" s="1"/>
      <c r="U94" s="1"/>
      <c r="X94"/>
      <c r="Z94"/>
      <c r="AD94" s="1"/>
      <c r="AE94" s="1"/>
      <c r="AF94" s="1"/>
    </row>
    <row r="95" spans="1:34" x14ac:dyDescent="0.25">
      <c r="A95" s="22">
        <v>4</v>
      </c>
      <c r="B95" s="17">
        <f>[2]Blad1!$C62</f>
        <v>2187.2199999999998</v>
      </c>
      <c r="C95" s="17">
        <f t="shared" si="44"/>
        <v>2294.9578080000001</v>
      </c>
      <c r="E95" s="22">
        <v>4</v>
      </c>
      <c r="F95" s="8">
        <f>[2]Blad1!$C62</f>
        <v>2187.2199999999998</v>
      </c>
      <c r="G95" s="5">
        <f>[2]Blad1!$E62</f>
        <v>52.222745833333335</v>
      </c>
      <c r="H95" s="9">
        <f t="shared" si="43"/>
        <v>2239.442745833333</v>
      </c>
      <c r="I95" s="26">
        <f t="shared" si="45"/>
        <v>2294.9578080000001</v>
      </c>
      <c r="J95" s="9">
        <f t="shared" si="46"/>
        <v>93.853759999999937</v>
      </c>
      <c r="N95" s="1"/>
      <c r="O95"/>
      <c r="P95"/>
      <c r="Q95"/>
      <c r="R95"/>
      <c r="S95" s="1"/>
      <c r="T95" s="1"/>
      <c r="U95" s="1"/>
      <c r="X95"/>
      <c r="Z95"/>
      <c r="AD95" s="1"/>
      <c r="AE95" s="1"/>
      <c r="AF95" s="1"/>
    </row>
    <row r="96" spans="1:34" x14ac:dyDescent="0.25">
      <c r="A96" s="22">
        <v>5</v>
      </c>
      <c r="B96" s="17">
        <f>[2]Blad1!$C63</f>
        <v>2238.92</v>
      </c>
      <c r="C96" s="17">
        <f t="shared" si="44"/>
        <v>2295.6018800000002</v>
      </c>
      <c r="E96" s="22">
        <v>5</v>
      </c>
      <c r="F96" s="8">
        <f>[2]Blad1!$C63</f>
        <v>2238.92</v>
      </c>
      <c r="G96" s="5">
        <f>[2]Blad1!$E63</f>
        <v>52.222745833333335</v>
      </c>
      <c r="H96" s="9">
        <f t="shared" si="43"/>
        <v>2291.1427458333333</v>
      </c>
      <c r="I96" s="26">
        <f t="shared" si="45"/>
        <v>2295.6018800000002</v>
      </c>
      <c r="J96" s="9">
        <f t="shared" si="46"/>
        <v>93.209687999999815</v>
      </c>
      <c r="N96" s="1"/>
      <c r="O96"/>
      <c r="P96"/>
      <c r="Q96"/>
      <c r="R96"/>
      <c r="S96" s="1"/>
      <c r="T96" s="1"/>
      <c r="U96" s="1"/>
      <c r="X96"/>
      <c r="Z96"/>
      <c r="AD96" s="1"/>
      <c r="AE96" s="1"/>
      <c r="AF96" s="1"/>
    </row>
    <row r="97" spans="1:32" x14ac:dyDescent="0.25">
      <c r="A97" s="22">
        <v>6</v>
      </c>
      <c r="B97" s="17">
        <f>[2]Blad1!$C64</f>
        <v>2238.92</v>
      </c>
      <c r="C97" s="17">
        <f t="shared" si="44"/>
        <v>2409.5694479999997</v>
      </c>
      <c r="E97" s="22">
        <v>6</v>
      </c>
      <c r="F97" s="8">
        <f>[2]Blad1!$C64</f>
        <v>2238.92</v>
      </c>
      <c r="G97" s="5">
        <f>[2]Blad1!$E64</f>
        <v>52.222745833333335</v>
      </c>
      <c r="H97" s="9">
        <f t="shared" si="43"/>
        <v>2291.1427458333333</v>
      </c>
      <c r="I97" s="26">
        <f t="shared" si="45"/>
        <v>2409.5694479999997</v>
      </c>
      <c r="J97" s="9">
        <f t="shared" si="46"/>
        <v>52.224743999999994</v>
      </c>
      <c r="N97" s="1"/>
      <c r="O97"/>
      <c r="P97"/>
      <c r="Q97"/>
      <c r="R97"/>
      <c r="S97" s="1"/>
      <c r="T97" s="1"/>
      <c r="U97" s="1"/>
      <c r="X97"/>
      <c r="Z97"/>
      <c r="AD97" s="1"/>
      <c r="AE97" s="1"/>
      <c r="AF97" s="1"/>
    </row>
    <row r="98" spans="1:32" x14ac:dyDescent="0.25">
      <c r="A98" s="22">
        <v>7</v>
      </c>
      <c r="B98" s="17">
        <f>[2]Blad1!$C65</f>
        <v>2290.62</v>
      </c>
      <c r="C98" s="17">
        <f t="shared" si="44"/>
        <v>2410.8061119999998</v>
      </c>
      <c r="E98" s="22">
        <v>7</v>
      </c>
      <c r="F98" s="8">
        <f>[2]Blad1!$C65</f>
        <v>2290.62</v>
      </c>
      <c r="G98" s="5">
        <f>[2]Blad1!$E65</f>
        <v>52.222745833333335</v>
      </c>
      <c r="H98" s="9">
        <f t="shared" si="43"/>
        <v>2342.8427458333331</v>
      </c>
      <c r="I98" s="26">
        <f t="shared" si="45"/>
        <v>2410.8061119999998</v>
      </c>
      <c r="J98" s="9">
        <f t="shared" si="46"/>
        <v>52.224743999999994</v>
      </c>
      <c r="N98" s="1"/>
      <c r="O98"/>
      <c r="P98"/>
      <c r="Q98"/>
      <c r="R98"/>
      <c r="S98" s="1"/>
      <c r="T98" s="1"/>
      <c r="U98" s="1"/>
      <c r="X98"/>
      <c r="Z98"/>
      <c r="AD98" s="1"/>
      <c r="AE98" s="1"/>
      <c r="AF98" s="1"/>
    </row>
    <row r="99" spans="1:32" x14ac:dyDescent="0.25">
      <c r="A99" s="22">
        <v>8</v>
      </c>
      <c r="B99" s="17">
        <f>[2]Blad1!$C66</f>
        <v>2290.62</v>
      </c>
      <c r="C99" s="17">
        <f t="shared" si="44"/>
        <v>2524.7736800000002</v>
      </c>
      <c r="E99" s="22">
        <v>8</v>
      </c>
      <c r="F99" s="8">
        <f>[2]Blad1!$C66</f>
        <v>2290.62</v>
      </c>
      <c r="G99" s="5">
        <f>[2]Blad1!$E66</f>
        <v>52.222745833333335</v>
      </c>
      <c r="H99" s="9">
        <f t="shared" si="43"/>
        <v>2342.8427458333331</v>
      </c>
      <c r="I99" s="26">
        <f t="shared" si="45"/>
        <v>2524.7736800000002</v>
      </c>
      <c r="J99" s="9">
        <f t="shared" si="46"/>
        <v>52.224743999999994</v>
      </c>
      <c r="N99" s="1"/>
      <c r="O99"/>
      <c r="P99"/>
      <c r="Q99"/>
      <c r="R99"/>
      <c r="S99" s="1"/>
      <c r="T99" s="1"/>
      <c r="U99" s="1"/>
      <c r="X99"/>
      <c r="Z99"/>
      <c r="AD99" s="1"/>
      <c r="AE99" s="1"/>
      <c r="AF99" s="1"/>
    </row>
    <row r="100" spans="1:32" x14ac:dyDescent="0.25">
      <c r="A100" s="22">
        <v>9</v>
      </c>
      <c r="B100" s="17">
        <f>[2]Blad1!$C67</f>
        <v>2381.1</v>
      </c>
      <c r="C100" s="17">
        <f t="shared" si="44"/>
        <v>2526.0149200000001</v>
      </c>
      <c r="E100" s="22">
        <v>9</v>
      </c>
      <c r="F100" s="8">
        <f>[2]Blad1!$C67</f>
        <v>2381.1</v>
      </c>
      <c r="G100" s="5">
        <f>[2]Blad1!$E67</f>
        <v>52.222745833333335</v>
      </c>
      <c r="H100" s="9">
        <f t="shared" si="43"/>
        <v>2433.3227458333331</v>
      </c>
      <c r="I100" s="26">
        <f t="shared" si="45"/>
        <v>2526.0149200000001</v>
      </c>
      <c r="J100" s="9">
        <f t="shared" si="46"/>
        <v>52.224743999999994</v>
      </c>
      <c r="N100" s="1"/>
      <c r="O100"/>
      <c r="P100"/>
      <c r="Q100"/>
      <c r="R100"/>
      <c r="S100" s="1"/>
      <c r="T100" s="1"/>
      <c r="U100" s="1"/>
      <c r="X100"/>
      <c r="Z100"/>
      <c r="AD100" s="1"/>
      <c r="AE100" s="1"/>
      <c r="AF100" s="1"/>
    </row>
    <row r="101" spans="1:32" x14ac:dyDescent="0.25">
      <c r="A101" s="22">
        <v>10</v>
      </c>
      <c r="B101" s="17">
        <f>[2]Blad1!$C68</f>
        <v>2381.1</v>
      </c>
      <c r="C101" s="17">
        <f t="shared" si="44"/>
        <v>2639.9824880000001</v>
      </c>
      <c r="E101" s="22">
        <v>10</v>
      </c>
      <c r="F101" s="8">
        <f>[2]Blad1!$C68</f>
        <v>2381.1</v>
      </c>
      <c r="G101" s="5">
        <f>[2]Blad1!$E68</f>
        <v>52.222745833333335</v>
      </c>
      <c r="H101" s="9">
        <f t="shared" si="43"/>
        <v>2433.3227458333331</v>
      </c>
      <c r="I101" s="26">
        <f t="shared" si="45"/>
        <v>2639.9824880000001</v>
      </c>
      <c r="J101" s="9">
        <f t="shared" si="46"/>
        <v>4.5027840000000667</v>
      </c>
      <c r="N101" s="1"/>
      <c r="O101"/>
      <c r="P101"/>
      <c r="Q101"/>
      <c r="R101"/>
      <c r="S101" s="1"/>
      <c r="T101" s="1"/>
      <c r="U101" s="1"/>
      <c r="X101"/>
      <c r="Z101"/>
      <c r="AD101" s="1"/>
      <c r="AE101" s="1"/>
      <c r="AF101" s="1"/>
    </row>
    <row r="102" spans="1:32" x14ac:dyDescent="0.25">
      <c r="A102" s="22">
        <v>11</v>
      </c>
      <c r="B102" s="17">
        <f>[2]Blad1!$C69</f>
        <v>2471.5700000000002</v>
      </c>
      <c r="C102" s="17">
        <f t="shared" si="44"/>
        <v>2641.2191520000001</v>
      </c>
      <c r="E102" s="22">
        <v>11</v>
      </c>
      <c r="F102" s="8">
        <f>[2]Blad1!$C69</f>
        <v>2471.5700000000002</v>
      </c>
      <c r="G102" s="5">
        <f>[2]Blad1!$E69</f>
        <v>26.112098333333336</v>
      </c>
      <c r="H102" s="9">
        <f t="shared" si="43"/>
        <v>2497.6820983333337</v>
      </c>
      <c r="I102" s="26">
        <f t="shared" si="45"/>
        <v>2641.2191520000001</v>
      </c>
      <c r="J102" s="9">
        <f t="shared" si="46"/>
        <v>3.2661199999999169</v>
      </c>
      <c r="N102" s="1"/>
      <c r="O102"/>
      <c r="P102"/>
      <c r="Q102"/>
      <c r="R102"/>
      <c r="S102" s="1"/>
      <c r="T102" s="1"/>
      <c r="U102" s="1"/>
      <c r="X102"/>
      <c r="Z102"/>
      <c r="AD102" s="1"/>
      <c r="AE102" s="1"/>
      <c r="AF102" s="1"/>
    </row>
    <row r="103" spans="1:32" x14ac:dyDescent="0.25">
      <c r="A103" s="22">
        <v>12</v>
      </c>
      <c r="B103" s="17">
        <f>[2]Blad1!$C70</f>
        <v>2471.5700000000002</v>
      </c>
      <c r="C103" s="17">
        <f t="shared" si="44"/>
        <v>2745.5600000000004</v>
      </c>
      <c r="E103" s="22">
        <v>12</v>
      </c>
      <c r="F103" s="8">
        <f>[2]Blad1!$C70</f>
        <v>2471.5700000000002</v>
      </c>
      <c r="G103" s="5">
        <f>[2]Blad1!$E70</f>
        <v>26.112098333333336</v>
      </c>
      <c r="H103" s="9">
        <f t="shared" si="43"/>
        <v>2497.6820983333337</v>
      </c>
      <c r="I103" s="26">
        <f t="shared" si="45"/>
        <v>2755.1764239999998</v>
      </c>
      <c r="J103" s="9">
        <f t="shared" si="46"/>
        <v>0</v>
      </c>
      <c r="N103" s="1"/>
      <c r="O103"/>
      <c r="P103"/>
      <c r="Q103"/>
      <c r="R103"/>
      <c r="S103" s="1"/>
      <c r="T103" s="1"/>
      <c r="U103" s="1"/>
      <c r="X103"/>
      <c r="Z103"/>
      <c r="AD103" s="1"/>
      <c r="AE103" s="1"/>
      <c r="AF103" s="1"/>
    </row>
    <row r="104" spans="1:32" x14ac:dyDescent="0.25">
      <c r="A104" s="22">
        <v>13</v>
      </c>
      <c r="B104" s="17">
        <f>[2]Blad1!$C71</f>
        <v>2562.0500000000002</v>
      </c>
      <c r="C104" s="17">
        <f t="shared" si="44"/>
        <v>2756.42796</v>
      </c>
      <c r="E104" s="22">
        <v>13</v>
      </c>
      <c r="F104" s="8">
        <f>[2]Blad1!$C71</f>
        <v>2562.0500000000002</v>
      </c>
      <c r="G104" s="5">
        <f>[2]Blad1!$E71</f>
        <v>26.112098333333336</v>
      </c>
      <c r="H104" s="9">
        <f t="shared" si="43"/>
        <v>2588.1620983333337</v>
      </c>
      <c r="I104" s="26">
        <f t="shared" si="45"/>
        <v>2756.42796</v>
      </c>
      <c r="J104" s="9">
        <f t="shared" si="46"/>
        <v>0</v>
      </c>
      <c r="N104" s="1"/>
      <c r="O104"/>
      <c r="P104"/>
      <c r="Q104"/>
      <c r="R104"/>
      <c r="S104" s="1"/>
      <c r="T104" s="1"/>
      <c r="U104" s="1"/>
      <c r="X104"/>
      <c r="Z104"/>
      <c r="AD104" s="1"/>
      <c r="AE104" s="1"/>
      <c r="AF104" s="1"/>
    </row>
    <row r="105" spans="1:32" x14ac:dyDescent="0.25">
      <c r="A105" s="22">
        <v>14</v>
      </c>
      <c r="B105" s="17">
        <f>[2]Blad1!$C72</f>
        <v>2562.0500000000002</v>
      </c>
      <c r="C105" s="17">
        <f t="shared" si="44"/>
        <v>2836.04</v>
      </c>
      <c r="E105" s="22">
        <v>14</v>
      </c>
      <c r="F105" s="8">
        <f>[2]Blad1!$C72</f>
        <v>2562.0500000000002</v>
      </c>
      <c r="G105" s="5">
        <f>[2]Blad1!$E72</f>
        <v>26.112098333333336</v>
      </c>
      <c r="H105" s="9">
        <f t="shared" si="43"/>
        <v>2588.1620983333337</v>
      </c>
      <c r="I105" s="26">
        <f t="shared" si="45"/>
        <v>2836.04</v>
      </c>
      <c r="J105" s="9">
        <f t="shared" si="46"/>
        <v>26.112098333333336</v>
      </c>
      <c r="N105" s="1"/>
      <c r="O105"/>
      <c r="P105"/>
      <c r="Q105"/>
      <c r="R105"/>
      <c r="S105" s="1"/>
      <c r="T105" s="1"/>
      <c r="U105" s="1"/>
      <c r="X105"/>
      <c r="Z105"/>
      <c r="AD105" s="1"/>
      <c r="AE105" s="1"/>
      <c r="AF105" s="1"/>
    </row>
    <row r="106" spans="1:32" x14ac:dyDescent="0.25">
      <c r="A106" s="22">
        <v>15</v>
      </c>
      <c r="B106" s="17">
        <f>[2]Blad1!$C73</f>
        <v>2652.52</v>
      </c>
      <c r="C106" s="17">
        <f t="shared" si="44"/>
        <v>2871.6321920000005</v>
      </c>
      <c r="E106" s="22">
        <v>15</v>
      </c>
      <c r="F106" s="8">
        <f>[2]Blad1!$C73</f>
        <v>2652.52</v>
      </c>
      <c r="G106" s="5">
        <f>[2]Blad1!$E73</f>
        <v>26.112098333333336</v>
      </c>
      <c r="H106" s="9">
        <f t="shared" si="43"/>
        <v>2678.6320983333335</v>
      </c>
      <c r="I106" s="26">
        <f t="shared" si="45"/>
        <v>2871.6321920000005</v>
      </c>
      <c r="J106" s="9">
        <f t="shared" si="46"/>
        <v>0</v>
      </c>
      <c r="N106" s="1"/>
      <c r="O106"/>
      <c r="P106"/>
      <c r="Q106"/>
      <c r="R106"/>
      <c r="S106" s="1"/>
      <c r="T106" s="1"/>
      <c r="U106" s="1"/>
      <c r="X106"/>
      <c r="Z106"/>
      <c r="AD106" s="1"/>
      <c r="AE106" s="1"/>
      <c r="AF106" s="1"/>
    </row>
    <row r="107" spans="1:32" x14ac:dyDescent="0.25">
      <c r="A107" s="22">
        <v>16</v>
      </c>
      <c r="B107" s="17">
        <f>[2]Blad1!$C74</f>
        <v>2652.52</v>
      </c>
      <c r="C107" s="17">
        <f t="shared" si="44"/>
        <v>2926.51</v>
      </c>
      <c r="E107" s="22">
        <v>16</v>
      </c>
      <c r="F107" s="8">
        <f>[2]Blad1!$C74</f>
        <v>2652.52</v>
      </c>
      <c r="G107" s="5">
        <f>[2]Blad1!$E74</f>
        <v>26.112098333333336</v>
      </c>
      <c r="H107" s="9">
        <f t="shared" si="43"/>
        <v>2678.6320983333335</v>
      </c>
      <c r="I107" s="26">
        <f t="shared" si="45"/>
        <v>2926.51</v>
      </c>
      <c r="J107" s="9">
        <f t="shared" si="46"/>
        <v>26.112098333333336</v>
      </c>
      <c r="N107" s="1"/>
      <c r="O107"/>
      <c r="P107"/>
      <c r="Q107"/>
      <c r="R107"/>
      <c r="S107" s="1"/>
      <c r="T107" s="1"/>
      <c r="U107" s="1"/>
      <c r="X107"/>
      <c r="Z107"/>
      <c r="AD107" s="1"/>
      <c r="AE107" s="1"/>
      <c r="AF107" s="1"/>
    </row>
    <row r="108" spans="1:32" x14ac:dyDescent="0.25">
      <c r="A108" s="22">
        <v>17</v>
      </c>
      <c r="B108" s="17">
        <f>[2]Blad1!$C75</f>
        <v>2743</v>
      </c>
      <c r="C108" s="17">
        <f t="shared" si="44"/>
        <v>2986.8409999999999</v>
      </c>
      <c r="E108" s="22">
        <v>17</v>
      </c>
      <c r="F108" s="8">
        <f>[2]Blad1!$C75</f>
        <v>2743</v>
      </c>
      <c r="G108" s="5">
        <f>[2]Blad1!$E75</f>
        <v>0</v>
      </c>
      <c r="H108" s="9">
        <f t="shared" si="43"/>
        <v>2743</v>
      </c>
      <c r="I108" s="26">
        <f t="shared" si="45"/>
        <v>2986.8409999999999</v>
      </c>
      <c r="J108" s="9">
        <f t="shared" si="46"/>
        <v>0</v>
      </c>
      <c r="N108" s="1"/>
      <c r="O108"/>
      <c r="P108"/>
      <c r="Q108"/>
      <c r="R108"/>
      <c r="S108" s="1"/>
      <c r="T108" s="1"/>
      <c r="U108" s="1"/>
      <c r="X108"/>
      <c r="Z108"/>
      <c r="AD108" s="1"/>
      <c r="AE108" s="1"/>
      <c r="AF108" s="1"/>
    </row>
    <row r="109" spans="1:32" x14ac:dyDescent="0.25">
      <c r="A109" s="22">
        <v>18</v>
      </c>
      <c r="B109" s="17">
        <f>[2]Blad1!$C76</f>
        <v>2743</v>
      </c>
      <c r="C109" s="17">
        <f t="shared" si="44"/>
        <v>3016.99</v>
      </c>
      <c r="E109" s="22">
        <v>18</v>
      </c>
      <c r="F109" s="8">
        <f>[2]Blad1!$C76</f>
        <v>2743</v>
      </c>
      <c r="G109" s="5">
        <f>[2]Blad1!$E76</f>
        <v>0</v>
      </c>
      <c r="H109" s="9">
        <f t="shared" si="43"/>
        <v>2743</v>
      </c>
      <c r="I109" s="26">
        <f t="shared" si="45"/>
        <v>3016.99</v>
      </c>
      <c r="J109" s="9">
        <f t="shared" si="46"/>
        <v>0</v>
      </c>
      <c r="N109" s="1"/>
      <c r="O109"/>
      <c r="P109"/>
      <c r="Q109"/>
      <c r="R109"/>
      <c r="S109" s="1"/>
      <c r="T109" s="1"/>
      <c r="U109" s="1"/>
      <c r="X109"/>
      <c r="AD109" s="1"/>
      <c r="AE109" s="1"/>
      <c r="AF109" s="1"/>
    </row>
    <row r="110" spans="1:32" x14ac:dyDescent="0.25">
      <c r="A110" s="22">
        <v>19</v>
      </c>
      <c r="B110" s="17">
        <f>[2]Blad1!$C77</f>
        <v>2833.47</v>
      </c>
      <c r="C110" s="17">
        <f t="shared" si="44"/>
        <v>3102.0452319999995</v>
      </c>
      <c r="E110" s="22">
        <v>19</v>
      </c>
      <c r="F110" s="8">
        <f>[2]Blad1!$C77</f>
        <v>2833.47</v>
      </c>
      <c r="G110" s="5">
        <f>[2]Blad1!$E77</f>
        <v>0</v>
      </c>
      <c r="H110" s="9">
        <f t="shared" si="43"/>
        <v>2833.47</v>
      </c>
      <c r="I110" s="26">
        <f t="shared" si="45"/>
        <v>3102.0452319999995</v>
      </c>
      <c r="J110" s="9">
        <f t="shared" si="46"/>
        <v>0</v>
      </c>
      <c r="N110" s="1"/>
      <c r="O110"/>
      <c r="P110"/>
      <c r="Q110"/>
      <c r="R110"/>
      <c r="S110" s="1"/>
      <c r="T110" s="1"/>
      <c r="U110" s="1"/>
      <c r="X110"/>
      <c r="AD110" s="1"/>
      <c r="AE110" s="1"/>
      <c r="AF110" s="1"/>
    </row>
    <row r="111" spans="1:32" x14ac:dyDescent="0.25">
      <c r="A111" s="22">
        <v>20</v>
      </c>
      <c r="B111" s="17">
        <f>[2]Blad1!$C78</f>
        <v>2833.47</v>
      </c>
      <c r="C111" s="17">
        <f t="shared" si="44"/>
        <v>3107.46</v>
      </c>
      <c r="E111" s="22">
        <v>20</v>
      </c>
      <c r="F111" s="8">
        <f>[2]Blad1!$C78</f>
        <v>2833.47</v>
      </c>
      <c r="G111" s="5">
        <f>[2]Blad1!$E78</f>
        <v>0</v>
      </c>
      <c r="H111" s="9">
        <f t="shared" si="43"/>
        <v>2833.47</v>
      </c>
      <c r="I111" s="26">
        <f t="shared" si="45"/>
        <v>3107.46</v>
      </c>
      <c r="J111" s="9">
        <f t="shared" si="46"/>
        <v>0</v>
      </c>
      <c r="N111" s="1"/>
      <c r="O111"/>
      <c r="P111"/>
      <c r="Q111"/>
      <c r="R111"/>
      <c r="S111" s="1"/>
      <c r="T111" s="1"/>
      <c r="U111" s="1"/>
      <c r="X111"/>
      <c r="AD111" s="1"/>
      <c r="AE111" s="1"/>
      <c r="AF111" s="1"/>
    </row>
    <row r="112" spans="1:32" x14ac:dyDescent="0.25">
      <c r="A112" s="22">
        <v>21</v>
      </c>
      <c r="B112" s="17">
        <f>[2]Blad1!$C79</f>
        <v>2923.95</v>
      </c>
      <c r="C112" s="17">
        <f t="shared" si="44"/>
        <v>3197.9399999999996</v>
      </c>
      <c r="E112" s="22">
        <v>21</v>
      </c>
      <c r="F112" s="8">
        <f>[2]Blad1!$C79</f>
        <v>2923.95</v>
      </c>
      <c r="G112" s="5">
        <f>[2]Blad1!$E79</f>
        <v>0</v>
      </c>
      <c r="H112" s="9">
        <f t="shared" si="43"/>
        <v>2923.95</v>
      </c>
      <c r="I112" s="26">
        <f t="shared" si="45"/>
        <v>3197.9399999999996</v>
      </c>
      <c r="J112" s="9">
        <f t="shared" si="46"/>
        <v>0</v>
      </c>
      <c r="N112" s="1"/>
      <c r="O112"/>
      <c r="P112"/>
      <c r="Q112"/>
      <c r="R112"/>
      <c r="S112" s="1"/>
      <c r="T112" s="1"/>
      <c r="U112" s="1"/>
      <c r="X112"/>
      <c r="AD112" s="1"/>
      <c r="AE112" s="1"/>
      <c r="AF112" s="1"/>
    </row>
    <row r="113" spans="1:32" x14ac:dyDescent="0.25">
      <c r="A113" s="22">
        <v>22</v>
      </c>
      <c r="B113" s="17">
        <f>[2]Blad1!$C80</f>
        <v>2923.95</v>
      </c>
      <c r="C113" s="17">
        <f t="shared" si="44"/>
        <v>3197.9399999999996</v>
      </c>
      <c r="E113" s="22">
        <v>22</v>
      </c>
      <c r="F113" s="8">
        <f>[2]Blad1!$C80</f>
        <v>2923.95</v>
      </c>
      <c r="G113" s="5">
        <f>[2]Blad1!$E80</f>
        <v>0</v>
      </c>
      <c r="H113" s="9">
        <f t="shared" si="43"/>
        <v>2923.95</v>
      </c>
      <c r="I113" s="26">
        <f t="shared" si="45"/>
        <v>3197.9399999999996</v>
      </c>
      <c r="J113" s="9">
        <f t="shared" si="46"/>
        <v>0</v>
      </c>
      <c r="N113" s="1"/>
      <c r="O113"/>
      <c r="P113"/>
      <c r="Q113"/>
      <c r="R113"/>
      <c r="S113" s="1"/>
      <c r="T113" s="1"/>
      <c r="U113" s="1"/>
      <c r="X113"/>
      <c r="AD113" s="1"/>
      <c r="AE113" s="1"/>
      <c r="AF113" s="1"/>
    </row>
    <row r="114" spans="1:32" x14ac:dyDescent="0.25">
      <c r="A114" s="22">
        <v>23</v>
      </c>
      <c r="B114" s="17">
        <f>[2]Blad1!$C81</f>
        <v>3014.42</v>
      </c>
      <c r="C114" s="17">
        <f t="shared" si="44"/>
        <v>3288.41</v>
      </c>
      <c r="E114" s="22">
        <v>23</v>
      </c>
      <c r="F114" s="8">
        <f>[2]Blad1!$C81</f>
        <v>3014.42</v>
      </c>
      <c r="G114" s="5">
        <f>[2]Blad1!$E81</f>
        <v>0</v>
      </c>
      <c r="H114" s="9">
        <f t="shared" si="43"/>
        <v>3014.42</v>
      </c>
      <c r="I114" s="26">
        <f t="shared" si="45"/>
        <v>3288.41</v>
      </c>
      <c r="J114" s="9">
        <f t="shared" si="46"/>
        <v>0</v>
      </c>
      <c r="N114" s="1"/>
      <c r="O114"/>
      <c r="P114"/>
      <c r="Q114"/>
      <c r="R114"/>
      <c r="S114" s="1"/>
      <c r="T114" s="1"/>
      <c r="U114" s="1"/>
      <c r="X114"/>
      <c r="AD114" s="1"/>
      <c r="AE114" s="1"/>
      <c r="AF114" s="1"/>
    </row>
    <row r="115" spans="1:32" x14ac:dyDescent="0.25">
      <c r="A115" s="22">
        <v>24</v>
      </c>
      <c r="B115" s="17">
        <f>B114</f>
        <v>3014.42</v>
      </c>
      <c r="C115" s="17">
        <f t="shared" si="44"/>
        <v>3288.41</v>
      </c>
      <c r="E115" s="22">
        <v>24</v>
      </c>
      <c r="F115" s="8">
        <f>F114</f>
        <v>3014.42</v>
      </c>
      <c r="G115" s="5">
        <f>G114</f>
        <v>0</v>
      </c>
      <c r="H115" s="9">
        <f t="shared" si="43"/>
        <v>3014.42</v>
      </c>
      <c r="I115" s="26">
        <f t="shared" si="45"/>
        <v>3288.41</v>
      </c>
      <c r="J115" s="9">
        <f t="shared" si="46"/>
        <v>0</v>
      </c>
      <c r="N115" s="1"/>
      <c r="O115"/>
      <c r="P115"/>
      <c r="Q115"/>
      <c r="R115"/>
      <c r="S115" s="1"/>
      <c r="T115" s="1"/>
      <c r="U115" s="1"/>
      <c r="X115"/>
      <c r="AD115" s="1"/>
      <c r="AE115" s="1"/>
      <c r="AF115" s="1"/>
    </row>
    <row r="116" spans="1:32" x14ac:dyDescent="0.25">
      <c r="A116" s="22">
        <v>25</v>
      </c>
      <c r="B116" s="17">
        <f t="shared" ref="B116:B126" si="47">B115</f>
        <v>3014.42</v>
      </c>
      <c r="C116" s="17">
        <f t="shared" si="44"/>
        <v>3288.41</v>
      </c>
      <c r="E116" s="22">
        <v>25</v>
      </c>
      <c r="F116" s="8">
        <f t="shared" ref="F116:G126" si="48">F115</f>
        <v>3014.42</v>
      </c>
      <c r="G116" s="5">
        <f t="shared" si="48"/>
        <v>0</v>
      </c>
      <c r="H116" s="9">
        <f t="shared" si="43"/>
        <v>3014.42</v>
      </c>
      <c r="I116" s="26">
        <f t="shared" si="45"/>
        <v>3288.41</v>
      </c>
      <c r="J116" s="9">
        <f t="shared" si="46"/>
        <v>0</v>
      </c>
      <c r="N116" s="1"/>
      <c r="O116"/>
      <c r="P116"/>
      <c r="Q116"/>
      <c r="R116"/>
      <c r="S116" s="1"/>
      <c r="T116" s="1"/>
      <c r="U116" s="1"/>
      <c r="X116"/>
      <c r="AD116" s="1"/>
      <c r="AE116" s="1"/>
      <c r="AF116" s="1"/>
    </row>
    <row r="117" spans="1:32" x14ac:dyDescent="0.25">
      <c r="A117" s="22">
        <v>26</v>
      </c>
      <c r="B117" s="17">
        <f t="shared" si="47"/>
        <v>3014.42</v>
      </c>
      <c r="C117" s="17">
        <f t="shared" si="44"/>
        <v>3288.41</v>
      </c>
      <c r="E117" s="22">
        <v>26</v>
      </c>
      <c r="F117" s="8">
        <f t="shared" si="48"/>
        <v>3014.42</v>
      </c>
      <c r="G117" s="5">
        <f t="shared" si="48"/>
        <v>0</v>
      </c>
      <c r="H117" s="9">
        <f t="shared" si="43"/>
        <v>3014.42</v>
      </c>
      <c r="I117" s="26">
        <f t="shared" si="45"/>
        <v>3288.41</v>
      </c>
      <c r="J117" s="9">
        <f t="shared" si="46"/>
        <v>0</v>
      </c>
      <c r="N117" s="1"/>
      <c r="O117"/>
      <c r="P117"/>
      <c r="Q117"/>
      <c r="R117"/>
      <c r="S117" s="1"/>
      <c r="T117" s="1"/>
      <c r="U117" s="1"/>
      <c r="X117"/>
      <c r="AD117" s="1"/>
      <c r="AE117" s="1"/>
      <c r="AF117" s="1"/>
    </row>
    <row r="118" spans="1:32" x14ac:dyDescent="0.25">
      <c r="A118" s="22">
        <v>27</v>
      </c>
      <c r="B118" s="17">
        <f t="shared" si="47"/>
        <v>3014.42</v>
      </c>
      <c r="C118" s="17">
        <f t="shared" si="44"/>
        <v>3288.41</v>
      </c>
      <c r="E118" s="22">
        <v>27</v>
      </c>
      <c r="F118" s="8">
        <f t="shared" si="48"/>
        <v>3014.42</v>
      </c>
      <c r="G118" s="5">
        <f t="shared" si="48"/>
        <v>0</v>
      </c>
      <c r="H118" s="9">
        <f t="shared" si="43"/>
        <v>3014.42</v>
      </c>
      <c r="I118" s="26">
        <f t="shared" si="45"/>
        <v>3288.41</v>
      </c>
      <c r="J118" s="9">
        <f t="shared" si="46"/>
        <v>0</v>
      </c>
      <c r="N118" s="1"/>
      <c r="O118"/>
      <c r="P118"/>
      <c r="Q118"/>
      <c r="R118"/>
      <c r="S118" s="1"/>
      <c r="T118" s="1"/>
      <c r="U118" s="1"/>
      <c r="X118"/>
      <c r="AD118" s="1"/>
      <c r="AE118" s="1"/>
      <c r="AF118" s="1"/>
    </row>
    <row r="119" spans="1:32" x14ac:dyDescent="0.25">
      <c r="A119" s="22">
        <v>28</v>
      </c>
      <c r="B119" s="17">
        <f t="shared" si="47"/>
        <v>3014.42</v>
      </c>
      <c r="C119" s="17">
        <f t="shared" si="44"/>
        <v>3288.41</v>
      </c>
      <c r="E119" s="22">
        <v>28</v>
      </c>
      <c r="F119" s="8">
        <f t="shared" si="48"/>
        <v>3014.42</v>
      </c>
      <c r="G119" s="5">
        <f t="shared" si="48"/>
        <v>0</v>
      </c>
      <c r="H119" s="9">
        <f t="shared" si="43"/>
        <v>3014.42</v>
      </c>
      <c r="I119" s="26">
        <f t="shared" si="45"/>
        <v>3288.41</v>
      </c>
      <c r="J119" s="9">
        <f t="shared" si="46"/>
        <v>0</v>
      </c>
      <c r="N119" s="1"/>
      <c r="O119"/>
      <c r="P119"/>
      <c r="Q119"/>
      <c r="R119"/>
      <c r="S119" s="1"/>
      <c r="T119" s="1"/>
      <c r="U119" s="1"/>
      <c r="X119"/>
      <c r="AD119" s="1"/>
      <c r="AE119" s="1"/>
      <c r="AF119" s="1"/>
    </row>
    <row r="120" spans="1:32" x14ac:dyDescent="0.25">
      <c r="A120" s="22">
        <v>29</v>
      </c>
      <c r="B120" s="17">
        <f t="shared" si="47"/>
        <v>3014.42</v>
      </c>
      <c r="C120" s="17">
        <f t="shared" si="44"/>
        <v>3288.41</v>
      </c>
      <c r="E120" s="22">
        <v>29</v>
      </c>
      <c r="F120" s="8">
        <f t="shared" si="48"/>
        <v>3014.42</v>
      </c>
      <c r="G120" s="5">
        <f t="shared" si="48"/>
        <v>0</v>
      </c>
      <c r="H120" s="9">
        <f t="shared" si="43"/>
        <v>3014.42</v>
      </c>
      <c r="I120" s="26">
        <f t="shared" si="45"/>
        <v>3288.41</v>
      </c>
      <c r="J120" s="9">
        <f t="shared" si="46"/>
        <v>0</v>
      </c>
      <c r="N120" s="1"/>
      <c r="O120"/>
      <c r="P120"/>
      <c r="Q120"/>
      <c r="R120"/>
      <c r="S120" s="1"/>
      <c r="T120" s="1"/>
      <c r="U120" s="1"/>
      <c r="X120"/>
      <c r="AD120" s="1"/>
      <c r="AE120" s="1"/>
      <c r="AF120" s="1"/>
    </row>
    <row r="121" spans="1:32" x14ac:dyDescent="0.25">
      <c r="A121" s="22">
        <v>30</v>
      </c>
      <c r="B121" s="17">
        <f t="shared" si="47"/>
        <v>3014.42</v>
      </c>
      <c r="C121" s="17">
        <f t="shared" si="44"/>
        <v>3288.41</v>
      </c>
      <c r="E121" s="22">
        <v>30</v>
      </c>
      <c r="F121" s="8">
        <f t="shared" si="48"/>
        <v>3014.42</v>
      </c>
      <c r="G121" s="5">
        <f t="shared" si="48"/>
        <v>0</v>
      </c>
      <c r="H121" s="9">
        <f t="shared" si="43"/>
        <v>3014.42</v>
      </c>
      <c r="I121" s="26">
        <f t="shared" si="45"/>
        <v>3288.41</v>
      </c>
      <c r="J121" s="9">
        <f t="shared" si="46"/>
        <v>0</v>
      </c>
      <c r="N121" s="1"/>
      <c r="O121"/>
      <c r="P121"/>
      <c r="Q121"/>
      <c r="R121"/>
      <c r="S121" s="1"/>
      <c r="T121" s="1"/>
      <c r="U121" s="1"/>
      <c r="X121"/>
      <c r="AD121" s="1"/>
      <c r="AE121" s="1"/>
      <c r="AF121" s="1"/>
    </row>
    <row r="122" spans="1:32" x14ac:dyDescent="0.25">
      <c r="A122" s="22">
        <v>31</v>
      </c>
      <c r="B122" s="17">
        <f t="shared" si="47"/>
        <v>3014.42</v>
      </c>
      <c r="C122" s="17">
        <f t="shared" si="44"/>
        <v>3288.41</v>
      </c>
      <c r="E122" s="22">
        <v>31</v>
      </c>
      <c r="F122" s="8">
        <f t="shared" si="48"/>
        <v>3014.42</v>
      </c>
      <c r="G122" s="5">
        <f t="shared" si="48"/>
        <v>0</v>
      </c>
      <c r="H122" s="9">
        <f t="shared" si="43"/>
        <v>3014.42</v>
      </c>
      <c r="I122" s="26">
        <f t="shared" si="45"/>
        <v>3288.41</v>
      </c>
      <c r="J122" s="9">
        <f t="shared" si="46"/>
        <v>0</v>
      </c>
      <c r="N122" s="1"/>
      <c r="O122"/>
      <c r="P122"/>
      <c r="Q122"/>
      <c r="R122"/>
      <c r="S122" s="1"/>
      <c r="T122" s="1"/>
      <c r="U122" s="1"/>
      <c r="X122"/>
      <c r="AD122" s="1"/>
      <c r="AE122" s="1"/>
      <c r="AF122" s="1"/>
    </row>
    <row r="123" spans="1:32" x14ac:dyDescent="0.25">
      <c r="A123" s="22">
        <v>32</v>
      </c>
      <c r="B123" s="17">
        <f t="shared" si="47"/>
        <v>3014.42</v>
      </c>
      <c r="C123" s="17">
        <f t="shared" si="44"/>
        <v>3288.41</v>
      </c>
      <c r="E123" s="22">
        <v>32</v>
      </c>
      <c r="F123" s="8">
        <f t="shared" si="48"/>
        <v>3014.42</v>
      </c>
      <c r="G123" s="5">
        <f t="shared" si="48"/>
        <v>0</v>
      </c>
      <c r="H123" s="9">
        <f t="shared" si="43"/>
        <v>3014.42</v>
      </c>
      <c r="I123" s="26">
        <f t="shared" si="45"/>
        <v>3288.41</v>
      </c>
      <c r="J123" s="9">
        <f t="shared" si="46"/>
        <v>0</v>
      </c>
      <c r="N123" s="1"/>
      <c r="O123"/>
      <c r="P123"/>
      <c r="Q123"/>
      <c r="R123"/>
      <c r="S123" s="1"/>
      <c r="T123" s="1"/>
      <c r="U123" s="1"/>
      <c r="X123"/>
      <c r="AD123" s="1"/>
      <c r="AE123" s="1"/>
      <c r="AF123" s="1"/>
    </row>
    <row r="124" spans="1:32" x14ac:dyDescent="0.25">
      <c r="A124" s="22">
        <v>33</v>
      </c>
      <c r="B124" s="17">
        <f t="shared" si="47"/>
        <v>3014.42</v>
      </c>
      <c r="C124" s="17">
        <f t="shared" si="44"/>
        <v>3288.41</v>
      </c>
      <c r="E124" s="22">
        <v>33</v>
      </c>
      <c r="F124" s="8">
        <f t="shared" si="48"/>
        <v>3014.42</v>
      </c>
      <c r="G124" s="5">
        <f t="shared" si="48"/>
        <v>0</v>
      </c>
      <c r="H124" s="9">
        <f t="shared" si="43"/>
        <v>3014.42</v>
      </c>
      <c r="I124" s="26">
        <f t="shared" si="45"/>
        <v>3288.41</v>
      </c>
      <c r="J124" s="9">
        <f t="shared" si="46"/>
        <v>0</v>
      </c>
      <c r="N124" s="1"/>
      <c r="O124"/>
      <c r="P124"/>
      <c r="Q124"/>
      <c r="R124"/>
      <c r="S124" s="1"/>
      <c r="T124" s="1"/>
      <c r="U124" s="1"/>
      <c r="X124"/>
      <c r="AD124" s="1"/>
      <c r="AE124" s="1"/>
      <c r="AF124" s="1"/>
    </row>
    <row r="125" spans="1:32" x14ac:dyDescent="0.25">
      <c r="A125" s="22">
        <v>34</v>
      </c>
      <c r="B125" s="17">
        <f t="shared" si="47"/>
        <v>3014.42</v>
      </c>
      <c r="C125" s="17">
        <f t="shared" si="44"/>
        <v>3288.41</v>
      </c>
      <c r="E125" s="22">
        <v>34</v>
      </c>
      <c r="F125" s="8">
        <f t="shared" si="48"/>
        <v>3014.42</v>
      </c>
      <c r="G125" s="5">
        <f t="shared" si="48"/>
        <v>0</v>
      </c>
      <c r="H125" s="9">
        <f t="shared" si="43"/>
        <v>3014.42</v>
      </c>
      <c r="I125" s="26">
        <f t="shared" si="45"/>
        <v>3288.41</v>
      </c>
      <c r="J125" s="9">
        <f t="shared" si="46"/>
        <v>0</v>
      </c>
      <c r="N125" s="1"/>
      <c r="O125"/>
      <c r="P125"/>
      <c r="Q125"/>
      <c r="R125"/>
      <c r="S125" s="1"/>
      <c r="T125" s="1"/>
      <c r="U125" s="1"/>
      <c r="X125"/>
      <c r="AD125" s="1"/>
      <c r="AE125" s="1"/>
      <c r="AF125" s="1"/>
    </row>
    <row r="126" spans="1:32" ht="15.75" thickBot="1" x14ac:dyDescent="0.3">
      <c r="A126" s="23">
        <v>35</v>
      </c>
      <c r="B126" s="18">
        <f t="shared" si="47"/>
        <v>3014.42</v>
      </c>
      <c r="C126" s="18">
        <f t="shared" si="44"/>
        <v>3288.41</v>
      </c>
      <c r="E126" s="23">
        <v>35</v>
      </c>
      <c r="F126" s="10">
        <f t="shared" si="48"/>
        <v>3014.42</v>
      </c>
      <c r="G126" s="11">
        <f t="shared" si="48"/>
        <v>0</v>
      </c>
      <c r="H126" s="12">
        <f t="shared" si="43"/>
        <v>3014.42</v>
      </c>
      <c r="I126" s="27">
        <f t="shared" si="45"/>
        <v>3288.41</v>
      </c>
      <c r="J126" s="12">
        <f t="shared" si="46"/>
        <v>0</v>
      </c>
      <c r="N126" s="1"/>
      <c r="O126"/>
      <c r="P126"/>
      <c r="Q126"/>
      <c r="R126"/>
      <c r="S126" s="1"/>
      <c r="T126" s="1"/>
      <c r="U126" s="1"/>
      <c r="X126"/>
      <c r="AD126" s="1"/>
      <c r="AE126" s="1"/>
      <c r="AF126" s="1"/>
    </row>
    <row r="127" spans="1:32" x14ac:dyDescent="0.25">
      <c r="O127"/>
      <c r="P127"/>
      <c r="Q127"/>
    </row>
    <row r="128" spans="1:32" ht="15.75" thickBot="1" x14ac:dyDescent="0.3">
      <c r="O128"/>
      <c r="P128"/>
      <c r="Q128"/>
    </row>
    <row r="129" spans="1:28" x14ac:dyDescent="0.25">
      <c r="A129" s="21" t="s">
        <v>3</v>
      </c>
      <c r="B129" s="64" t="s">
        <v>1</v>
      </c>
      <c r="C129" s="63" t="s">
        <v>16</v>
      </c>
      <c r="E129" s="21" t="s">
        <v>3</v>
      </c>
      <c r="F129" s="67" t="s">
        <v>1</v>
      </c>
      <c r="G129" s="68"/>
      <c r="H129" s="69"/>
      <c r="I129" s="70" t="s">
        <v>14</v>
      </c>
      <c r="J129" s="71"/>
      <c r="K129"/>
      <c r="N129" s="1"/>
      <c r="O129"/>
      <c r="P129"/>
      <c r="Q129"/>
      <c r="R129"/>
      <c r="V129"/>
      <c r="W129"/>
      <c r="X129"/>
      <c r="Z129"/>
      <c r="AA129"/>
      <c r="AB129"/>
    </row>
    <row r="130" spans="1:28" ht="30" x14ac:dyDescent="0.25">
      <c r="A130" s="37"/>
      <c r="B130" s="49" t="s">
        <v>4</v>
      </c>
      <c r="C130" s="49" t="s">
        <v>4</v>
      </c>
      <c r="E130" s="37"/>
      <c r="F130" s="39" t="s">
        <v>4</v>
      </c>
      <c r="G130" s="40" t="s">
        <v>26</v>
      </c>
      <c r="H130" s="41" t="s">
        <v>9</v>
      </c>
      <c r="I130" s="42" t="s">
        <v>4</v>
      </c>
      <c r="J130" s="44" t="s">
        <v>5</v>
      </c>
      <c r="K130"/>
      <c r="N130" s="1"/>
      <c r="O130"/>
      <c r="P130"/>
      <c r="Q130"/>
      <c r="R130"/>
      <c r="V130"/>
      <c r="W130"/>
      <c r="X130"/>
      <c r="Z130"/>
      <c r="AA130"/>
      <c r="AB130"/>
    </row>
    <row r="131" spans="1:28" x14ac:dyDescent="0.25">
      <c r="A131" s="22">
        <v>0</v>
      </c>
      <c r="B131" s="17">
        <f>[2]Blad1!$C84</f>
        <v>1879.06</v>
      </c>
      <c r="C131" s="17">
        <f>IF(B131+$D$6&lt;$T11,$B131+$D$6,T11)</f>
        <v>2033.0012560000002</v>
      </c>
      <c r="E131" s="22">
        <v>0</v>
      </c>
      <c r="F131" s="8">
        <f>[2]Blad1!$C84</f>
        <v>1879.06</v>
      </c>
      <c r="G131" s="5">
        <f>[2]Blad1!$E84</f>
        <v>52.222745833333335</v>
      </c>
      <c r="H131" s="9">
        <f t="shared" ref="H131:H166" si="49">F131+G131</f>
        <v>1931.2827458333334</v>
      </c>
      <c r="I131" s="26">
        <f>IF($H131+$D$6&lt;$V11,$F131+$D$6,T11)</f>
        <v>2033.0012560000002</v>
      </c>
      <c r="J131" s="9">
        <f>IF($H131+$D$6&lt;$V11,G131,U11)</f>
        <v>104.450632</v>
      </c>
      <c r="K131"/>
      <c r="N131" s="1"/>
      <c r="O131"/>
      <c r="P131"/>
      <c r="Q131"/>
      <c r="R131"/>
      <c r="V131"/>
      <c r="W131"/>
      <c r="X131"/>
      <c r="Z131"/>
      <c r="AA131"/>
      <c r="AB131"/>
    </row>
    <row r="132" spans="1:28" x14ac:dyDescent="0.25">
      <c r="A132" s="22">
        <v>1</v>
      </c>
      <c r="B132" s="17">
        <f>[2]Blad1!$C85</f>
        <v>1899.38</v>
      </c>
      <c r="C132" s="17">
        <f t="shared" ref="C132:C166" si="50">IF(B132+$D$6&lt;$T12,$B132+$D$6,T12)</f>
        <v>2064.4658319999999</v>
      </c>
      <c r="E132" s="22">
        <v>1</v>
      </c>
      <c r="F132" s="8">
        <f>[2]Blad1!$C85</f>
        <v>1899.38</v>
      </c>
      <c r="G132" s="5">
        <f>[2]Blad1!$E85</f>
        <v>52.222745833333335</v>
      </c>
      <c r="H132" s="9">
        <f t="shared" si="49"/>
        <v>1951.6027458333335</v>
      </c>
      <c r="I132" s="26">
        <f t="shared" ref="I132:I166" si="51">IF($H132+$D$6&lt;$V12,$F132+$D$6,T12)</f>
        <v>2064.4658319999999</v>
      </c>
      <c r="J132" s="9">
        <f t="shared" ref="J132:J166" si="52">IF($H132+$D$6&lt;$V12,G132,U12)</f>
        <v>104.450632</v>
      </c>
      <c r="K132"/>
      <c r="N132" s="1"/>
      <c r="O132"/>
      <c r="P132"/>
      <c r="Q132"/>
      <c r="R132"/>
      <c r="V132"/>
      <c r="W132"/>
      <c r="X132"/>
      <c r="Z132"/>
      <c r="AA132"/>
      <c r="AB132"/>
    </row>
    <row r="133" spans="1:28" x14ac:dyDescent="0.25">
      <c r="A133" s="22">
        <v>2</v>
      </c>
      <c r="B133" s="17">
        <f>[2]Blad1!$C86</f>
        <v>1919.71</v>
      </c>
      <c r="C133" s="17">
        <f t="shared" si="50"/>
        <v>2134.6490880000001</v>
      </c>
      <c r="E133" s="22">
        <v>2</v>
      </c>
      <c r="F133" s="8">
        <f>[2]Blad1!$C86</f>
        <v>1919.71</v>
      </c>
      <c r="G133" s="5">
        <f>[2]Blad1!$E86</f>
        <v>52.222745833333335</v>
      </c>
      <c r="H133" s="9">
        <f t="shared" si="49"/>
        <v>1971.9327458333335</v>
      </c>
      <c r="I133" s="26">
        <f t="shared" si="51"/>
        <v>2134.6490880000001</v>
      </c>
      <c r="J133" s="9">
        <f t="shared" si="52"/>
        <v>104.450632</v>
      </c>
      <c r="K133"/>
      <c r="N133" s="1"/>
      <c r="O133"/>
      <c r="P133"/>
      <c r="Q133"/>
      <c r="R133"/>
      <c r="V133"/>
      <c r="W133"/>
      <c r="X133"/>
      <c r="Z133"/>
      <c r="AA133"/>
      <c r="AB133"/>
    </row>
    <row r="134" spans="1:28" x14ac:dyDescent="0.25">
      <c r="A134" s="22">
        <v>3</v>
      </c>
      <c r="B134" s="17">
        <f>[2]Blad1!$C87</f>
        <v>1940.03</v>
      </c>
      <c r="C134" s="17">
        <f t="shared" si="50"/>
        <v>2214.02</v>
      </c>
      <c r="E134" s="22">
        <v>3</v>
      </c>
      <c r="F134" s="8">
        <f>[2]Blad1!$C87</f>
        <v>1940.03</v>
      </c>
      <c r="G134" s="5">
        <f>[2]Blad1!$E87</f>
        <v>52.222745833333335</v>
      </c>
      <c r="H134" s="9">
        <f t="shared" si="49"/>
        <v>1992.2527458333334</v>
      </c>
      <c r="I134" s="26">
        <f t="shared" si="51"/>
        <v>2214.02</v>
      </c>
      <c r="J134" s="9">
        <f t="shared" si="52"/>
        <v>52.222745833333335</v>
      </c>
      <c r="K134"/>
      <c r="N134" s="1"/>
      <c r="O134"/>
      <c r="P134"/>
      <c r="Q134"/>
      <c r="R134"/>
      <c r="V134"/>
      <c r="W134"/>
      <c r="X134"/>
      <c r="Z134"/>
      <c r="AA134"/>
      <c r="AB134"/>
    </row>
    <row r="135" spans="1:28" x14ac:dyDescent="0.25">
      <c r="A135" s="22">
        <v>4</v>
      </c>
      <c r="B135" s="17">
        <f>[2]Blad1!$C88</f>
        <v>1940.03</v>
      </c>
      <c r="C135" s="17">
        <f t="shared" si="50"/>
        <v>2214.02</v>
      </c>
      <c r="E135" s="22">
        <v>4</v>
      </c>
      <c r="F135" s="8">
        <f>[2]Blad1!$C88</f>
        <v>1940.03</v>
      </c>
      <c r="G135" s="5">
        <f>[2]Blad1!$E88</f>
        <v>52.222745833333335</v>
      </c>
      <c r="H135" s="9">
        <f t="shared" si="49"/>
        <v>1992.2527458333334</v>
      </c>
      <c r="I135" s="26">
        <f t="shared" si="51"/>
        <v>2214.02</v>
      </c>
      <c r="J135" s="9">
        <f t="shared" si="52"/>
        <v>52.222745833333335</v>
      </c>
      <c r="K135"/>
      <c r="N135" s="1"/>
      <c r="O135"/>
      <c r="P135"/>
      <c r="Q135"/>
      <c r="R135"/>
      <c r="V135"/>
      <c r="W135"/>
      <c r="X135"/>
      <c r="Z135"/>
      <c r="AA135"/>
      <c r="AB135"/>
    </row>
    <row r="136" spans="1:28" x14ac:dyDescent="0.25">
      <c r="A136" s="22">
        <v>5</v>
      </c>
      <c r="B136" s="17">
        <f>[2]Blad1!$C89</f>
        <v>1968.27</v>
      </c>
      <c r="C136" s="17">
        <f>IF(B136+$D$6&lt;$T16,$B136+$D$6,T16)</f>
        <v>2242.2600000000002</v>
      </c>
      <c r="E136" s="22">
        <v>5</v>
      </c>
      <c r="F136" s="8">
        <f>[2]Blad1!$C89</f>
        <v>1968.27</v>
      </c>
      <c r="G136" s="5">
        <f>[2]Blad1!$E89</f>
        <v>52.222745833333335</v>
      </c>
      <c r="H136" s="9">
        <f t="shared" si="49"/>
        <v>2020.4927458333334</v>
      </c>
      <c r="I136" s="26">
        <f t="shared" si="51"/>
        <v>2242.2600000000002</v>
      </c>
      <c r="J136" s="9">
        <f t="shared" si="52"/>
        <v>52.222745833333335</v>
      </c>
      <c r="K136"/>
      <c r="N136" s="1"/>
      <c r="O136"/>
      <c r="P136"/>
      <c r="Q136"/>
      <c r="R136"/>
      <c r="V136"/>
      <c r="W136"/>
      <c r="X136"/>
      <c r="Z136"/>
      <c r="AA136"/>
      <c r="AB136"/>
    </row>
    <row r="137" spans="1:28" x14ac:dyDescent="0.25">
      <c r="A137" s="22">
        <v>6</v>
      </c>
      <c r="B137" s="17">
        <f>[2]Blad1!$C90</f>
        <v>1968.27</v>
      </c>
      <c r="C137" s="17">
        <f t="shared" si="50"/>
        <v>2242.2600000000002</v>
      </c>
      <c r="E137" s="22">
        <v>6</v>
      </c>
      <c r="F137" s="8">
        <f>[2]Blad1!$C90</f>
        <v>1968.27</v>
      </c>
      <c r="G137" s="5">
        <f>[2]Blad1!$E90</f>
        <v>52.222745833333335</v>
      </c>
      <c r="H137" s="9">
        <f t="shared" si="49"/>
        <v>2020.4927458333334</v>
      </c>
      <c r="I137" s="26">
        <f t="shared" si="51"/>
        <v>2242.2600000000002</v>
      </c>
      <c r="J137" s="9">
        <f t="shared" si="52"/>
        <v>52.222745833333335</v>
      </c>
      <c r="K137"/>
      <c r="N137" s="1"/>
      <c r="O137"/>
      <c r="P137"/>
      <c r="Q137"/>
      <c r="R137"/>
      <c r="V137"/>
      <c r="W137"/>
      <c r="X137"/>
      <c r="Z137"/>
      <c r="AA137"/>
      <c r="AB137"/>
    </row>
    <row r="138" spans="1:28" x14ac:dyDescent="0.25">
      <c r="A138" s="22">
        <v>7</v>
      </c>
      <c r="B138" s="17">
        <f>[2]Blad1!$C91</f>
        <v>1996.52</v>
      </c>
      <c r="C138" s="17">
        <f t="shared" si="50"/>
        <v>2270.5100000000002</v>
      </c>
      <c r="E138" s="22">
        <v>7</v>
      </c>
      <c r="F138" s="8">
        <f>[2]Blad1!$C91</f>
        <v>1996.52</v>
      </c>
      <c r="G138" s="5">
        <f>[2]Blad1!$E91</f>
        <v>52.222745833333335</v>
      </c>
      <c r="H138" s="9">
        <f t="shared" si="49"/>
        <v>2048.7427458333332</v>
      </c>
      <c r="I138" s="26">
        <f t="shared" si="51"/>
        <v>2270.5100000000002</v>
      </c>
      <c r="J138" s="9">
        <f t="shared" si="52"/>
        <v>52.222745833333335</v>
      </c>
      <c r="K138"/>
      <c r="N138" s="1"/>
      <c r="O138"/>
      <c r="P138"/>
      <c r="Q138"/>
      <c r="R138"/>
      <c r="V138"/>
      <c r="W138"/>
      <c r="X138"/>
      <c r="Z138"/>
      <c r="AA138"/>
      <c r="AB138"/>
    </row>
    <row r="139" spans="1:28" x14ac:dyDescent="0.25">
      <c r="A139" s="22">
        <v>8</v>
      </c>
      <c r="B139" s="17">
        <f>[2]Blad1!$C92</f>
        <v>1996.52</v>
      </c>
      <c r="C139" s="17">
        <f t="shared" si="50"/>
        <v>2270.5100000000002</v>
      </c>
      <c r="E139" s="22">
        <v>8</v>
      </c>
      <c r="F139" s="8">
        <f>[2]Blad1!$C92</f>
        <v>1996.52</v>
      </c>
      <c r="G139" s="5">
        <f>[2]Blad1!$E92</f>
        <v>52.222745833333335</v>
      </c>
      <c r="H139" s="9">
        <f t="shared" si="49"/>
        <v>2048.7427458333332</v>
      </c>
      <c r="I139" s="26">
        <f t="shared" si="51"/>
        <v>2270.5100000000002</v>
      </c>
      <c r="J139" s="9">
        <f t="shared" si="52"/>
        <v>52.222745833333335</v>
      </c>
      <c r="K139"/>
      <c r="N139" s="1"/>
      <c r="O139"/>
      <c r="P139"/>
      <c r="Q139"/>
      <c r="R139"/>
      <c r="V139"/>
      <c r="W139"/>
      <c r="X139"/>
      <c r="Z139"/>
      <c r="AA139"/>
      <c r="AB139"/>
    </row>
    <row r="140" spans="1:28" x14ac:dyDescent="0.25">
      <c r="A140" s="22">
        <v>9</v>
      </c>
      <c r="B140" s="17">
        <f>[2]Blad1!$C93</f>
        <v>2024.76</v>
      </c>
      <c r="C140" s="17">
        <f t="shared" si="50"/>
        <v>2298.75</v>
      </c>
      <c r="E140" s="22">
        <v>9</v>
      </c>
      <c r="F140" s="8">
        <f>[2]Blad1!$C93</f>
        <v>2024.76</v>
      </c>
      <c r="G140" s="5">
        <f>[2]Blad1!$E93</f>
        <v>52.222745833333335</v>
      </c>
      <c r="H140" s="9">
        <f t="shared" si="49"/>
        <v>2076.9827458333334</v>
      </c>
      <c r="I140" s="26">
        <f t="shared" si="51"/>
        <v>2298.75</v>
      </c>
      <c r="J140" s="9">
        <f t="shared" si="52"/>
        <v>52.222745833333335</v>
      </c>
      <c r="K140"/>
      <c r="N140" s="1"/>
      <c r="O140"/>
      <c r="P140"/>
      <c r="Q140"/>
      <c r="R140"/>
      <c r="V140"/>
      <c r="W140"/>
      <c r="X140"/>
      <c r="Z140"/>
      <c r="AA140"/>
      <c r="AB140"/>
    </row>
    <row r="141" spans="1:28" x14ac:dyDescent="0.25">
      <c r="A141" s="22">
        <v>10</v>
      </c>
      <c r="B141" s="17">
        <f>[2]Blad1!$C94</f>
        <v>2024.76</v>
      </c>
      <c r="C141" s="17">
        <f t="shared" si="50"/>
        <v>2298.75</v>
      </c>
      <c r="E141" s="22">
        <v>10</v>
      </c>
      <c r="F141" s="8">
        <f>[2]Blad1!$C94</f>
        <v>2024.76</v>
      </c>
      <c r="G141" s="5">
        <f>[2]Blad1!$E94</f>
        <v>52.222745833333335</v>
      </c>
      <c r="H141" s="9">
        <f t="shared" si="49"/>
        <v>2076.9827458333334</v>
      </c>
      <c r="I141" s="26">
        <f t="shared" si="51"/>
        <v>2298.75</v>
      </c>
      <c r="J141" s="9">
        <f t="shared" si="52"/>
        <v>52.222745833333335</v>
      </c>
      <c r="K141"/>
      <c r="N141" s="1"/>
      <c r="O141"/>
      <c r="P141"/>
      <c r="Q141"/>
      <c r="R141"/>
      <c r="V141"/>
      <c r="W141"/>
      <c r="X141"/>
      <c r="Z141"/>
      <c r="AA141"/>
      <c r="AB141"/>
    </row>
    <row r="142" spans="1:28" x14ac:dyDescent="0.25">
      <c r="A142" s="22">
        <v>11</v>
      </c>
      <c r="B142" s="17">
        <f>[2]Blad1!$C95</f>
        <v>2053</v>
      </c>
      <c r="C142" s="17">
        <f t="shared" si="50"/>
        <v>2326.9899999999998</v>
      </c>
      <c r="E142" s="22">
        <v>11</v>
      </c>
      <c r="F142" s="8">
        <f>[2]Blad1!$C95</f>
        <v>2053</v>
      </c>
      <c r="G142" s="5">
        <f>[2]Blad1!$E95</f>
        <v>52.222745833333335</v>
      </c>
      <c r="H142" s="9">
        <f t="shared" si="49"/>
        <v>2105.2227458333332</v>
      </c>
      <c r="I142" s="26">
        <f t="shared" si="51"/>
        <v>2326.9899999999998</v>
      </c>
      <c r="J142" s="9">
        <f t="shared" si="52"/>
        <v>52.222745833333335</v>
      </c>
      <c r="K142"/>
      <c r="N142" s="1"/>
      <c r="O142"/>
      <c r="P142"/>
      <c r="Q142"/>
      <c r="R142"/>
      <c r="V142"/>
      <c r="W142"/>
      <c r="X142"/>
      <c r="Z142"/>
      <c r="AA142"/>
      <c r="AB142"/>
    </row>
    <row r="143" spans="1:28" x14ac:dyDescent="0.25">
      <c r="A143" s="22">
        <v>12</v>
      </c>
      <c r="B143" s="17">
        <f>[2]Blad1!$C96</f>
        <v>2053</v>
      </c>
      <c r="C143" s="17">
        <f t="shared" si="50"/>
        <v>2326.9899999999998</v>
      </c>
      <c r="E143" s="22">
        <v>12</v>
      </c>
      <c r="F143" s="8">
        <f>[2]Blad1!$C96</f>
        <v>2053</v>
      </c>
      <c r="G143" s="5">
        <f>[2]Blad1!$E96</f>
        <v>52.222745833333335</v>
      </c>
      <c r="H143" s="9">
        <f t="shared" si="49"/>
        <v>2105.2227458333332</v>
      </c>
      <c r="I143" s="26">
        <f t="shared" si="51"/>
        <v>2326.9899999999998</v>
      </c>
      <c r="J143" s="9">
        <f t="shared" si="52"/>
        <v>52.222745833333335</v>
      </c>
      <c r="K143"/>
      <c r="N143" s="1"/>
      <c r="O143"/>
      <c r="P143"/>
      <c r="Q143"/>
      <c r="R143"/>
      <c r="V143"/>
      <c r="W143"/>
      <c r="X143"/>
      <c r="Z143"/>
      <c r="AA143"/>
      <c r="AB143"/>
    </row>
    <row r="144" spans="1:28" x14ac:dyDescent="0.25">
      <c r="A144" s="22">
        <v>13</v>
      </c>
      <c r="B144" s="17">
        <f>[2]Blad1!$C97</f>
        <v>2081.25</v>
      </c>
      <c r="C144" s="17">
        <f t="shared" si="50"/>
        <v>2355.2399999999998</v>
      </c>
      <c r="E144" s="22">
        <v>13</v>
      </c>
      <c r="F144" s="8">
        <f>[2]Blad1!$C97</f>
        <v>2081.25</v>
      </c>
      <c r="G144" s="5">
        <f>[2]Blad1!$E97</f>
        <v>52.222745833333335</v>
      </c>
      <c r="H144" s="9">
        <f t="shared" si="49"/>
        <v>2133.4727458333332</v>
      </c>
      <c r="I144" s="26">
        <f t="shared" si="51"/>
        <v>2355.2399999999998</v>
      </c>
      <c r="J144" s="9">
        <f t="shared" si="52"/>
        <v>52.222745833333335</v>
      </c>
      <c r="K144"/>
      <c r="N144" s="1"/>
      <c r="O144"/>
      <c r="P144"/>
      <c r="Q144"/>
      <c r="R144"/>
      <c r="V144"/>
      <c r="W144"/>
      <c r="X144"/>
      <c r="Z144"/>
      <c r="AA144"/>
      <c r="AB144"/>
    </row>
    <row r="145" spans="1:28" x14ac:dyDescent="0.25">
      <c r="A145" s="22">
        <v>14</v>
      </c>
      <c r="B145" s="17">
        <f>[2]Blad1!$C98</f>
        <v>2081.25</v>
      </c>
      <c r="C145" s="17">
        <f t="shared" si="50"/>
        <v>2355.2399999999998</v>
      </c>
      <c r="E145" s="22">
        <v>14</v>
      </c>
      <c r="F145" s="8">
        <f>[2]Blad1!$C98</f>
        <v>2081.25</v>
      </c>
      <c r="G145" s="5">
        <f>[2]Blad1!$E98</f>
        <v>52.222745833333335</v>
      </c>
      <c r="H145" s="9">
        <f t="shared" si="49"/>
        <v>2133.4727458333332</v>
      </c>
      <c r="I145" s="26">
        <f t="shared" si="51"/>
        <v>2355.2399999999998</v>
      </c>
      <c r="J145" s="9">
        <f t="shared" si="52"/>
        <v>52.222745833333335</v>
      </c>
      <c r="K145"/>
      <c r="N145" s="1"/>
      <c r="O145"/>
      <c r="P145"/>
      <c r="Q145"/>
      <c r="R145"/>
      <c r="V145"/>
      <c r="W145"/>
      <c r="X145"/>
      <c r="Z145"/>
      <c r="AA145"/>
      <c r="AB145"/>
    </row>
    <row r="146" spans="1:28" x14ac:dyDescent="0.25">
      <c r="A146" s="22">
        <v>15</v>
      </c>
      <c r="B146" s="17">
        <f>[2]Blad1!$C99</f>
        <v>2128.27</v>
      </c>
      <c r="C146" s="17">
        <f t="shared" si="50"/>
        <v>2402.2600000000002</v>
      </c>
      <c r="E146" s="22">
        <v>15</v>
      </c>
      <c r="F146" s="8">
        <f>[2]Blad1!$C99</f>
        <v>2128.27</v>
      </c>
      <c r="G146" s="5">
        <f>[2]Blad1!$E99</f>
        <v>52.222745833333335</v>
      </c>
      <c r="H146" s="9">
        <f t="shared" si="49"/>
        <v>2180.4927458333332</v>
      </c>
      <c r="I146" s="26">
        <f t="shared" si="51"/>
        <v>2402.2600000000002</v>
      </c>
      <c r="J146" s="9">
        <f t="shared" si="52"/>
        <v>52.222745833333335</v>
      </c>
      <c r="K146"/>
      <c r="N146" s="1"/>
      <c r="O146"/>
      <c r="P146"/>
      <c r="Q146"/>
      <c r="R146"/>
      <c r="V146"/>
      <c r="W146"/>
      <c r="X146"/>
      <c r="Z146"/>
      <c r="AA146"/>
      <c r="AB146"/>
    </row>
    <row r="147" spans="1:28" x14ac:dyDescent="0.25">
      <c r="A147" s="22">
        <v>16</v>
      </c>
      <c r="B147" s="17">
        <f>[2]Blad1!$C100</f>
        <v>2128.27</v>
      </c>
      <c r="C147" s="17">
        <f t="shared" si="50"/>
        <v>2402.2600000000002</v>
      </c>
      <c r="E147" s="22">
        <v>16</v>
      </c>
      <c r="F147" s="8">
        <f>[2]Blad1!$C100</f>
        <v>2128.27</v>
      </c>
      <c r="G147" s="5">
        <f>[2]Blad1!$E100</f>
        <v>52.222745833333335</v>
      </c>
      <c r="H147" s="9">
        <f t="shared" si="49"/>
        <v>2180.4927458333332</v>
      </c>
      <c r="I147" s="26">
        <f t="shared" si="51"/>
        <v>2402.2600000000002</v>
      </c>
      <c r="J147" s="9">
        <f t="shared" si="52"/>
        <v>52.222745833333335</v>
      </c>
      <c r="K147"/>
      <c r="N147" s="1"/>
      <c r="O147"/>
      <c r="P147"/>
      <c r="Q147"/>
      <c r="R147"/>
      <c r="V147"/>
      <c r="W147"/>
      <c r="X147"/>
      <c r="Z147"/>
      <c r="AA147"/>
      <c r="AB147"/>
    </row>
    <row r="148" spans="1:28" x14ac:dyDescent="0.25">
      <c r="A148" s="22">
        <v>17</v>
      </c>
      <c r="B148" s="17">
        <f>[2]Blad1!$C101</f>
        <v>2175.29</v>
      </c>
      <c r="C148" s="17">
        <f t="shared" si="50"/>
        <v>2449.2799999999997</v>
      </c>
      <c r="E148" s="22">
        <v>17</v>
      </c>
      <c r="F148" s="8">
        <f>[2]Blad1!$C101</f>
        <v>2175.29</v>
      </c>
      <c r="G148" s="5">
        <f>[2]Blad1!$E101</f>
        <v>52.222745833333335</v>
      </c>
      <c r="H148" s="9">
        <f t="shared" si="49"/>
        <v>2227.5127458333332</v>
      </c>
      <c r="I148" s="26">
        <f t="shared" si="51"/>
        <v>2449.2799999999997</v>
      </c>
      <c r="J148" s="9">
        <f t="shared" si="52"/>
        <v>52.222745833333335</v>
      </c>
      <c r="K148"/>
      <c r="N148" s="1"/>
      <c r="O148"/>
      <c r="P148"/>
      <c r="Q148"/>
      <c r="R148"/>
      <c r="V148"/>
      <c r="W148"/>
      <c r="X148"/>
      <c r="Z148"/>
      <c r="AA148"/>
      <c r="AB148"/>
    </row>
    <row r="149" spans="1:28" x14ac:dyDescent="0.25">
      <c r="A149" s="22">
        <v>18</v>
      </c>
      <c r="B149" s="17">
        <f>[2]Blad1!$C102</f>
        <v>2175.29</v>
      </c>
      <c r="C149" s="17">
        <f t="shared" si="50"/>
        <v>2449.2799999999997</v>
      </c>
      <c r="E149" s="22">
        <v>18</v>
      </c>
      <c r="F149" s="8">
        <f>[2]Blad1!$C102</f>
        <v>2175.29</v>
      </c>
      <c r="G149" s="5">
        <f>[2]Blad1!$E102</f>
        <v>52.222745833333335</v>
      </c>
      <c r="H149" s="9">
        <f t="shared" si="49"/>
        <v>2227.5127458333332</v>
      </c>
      <c r="I149" s="26">
        <f t="shared" si="51"/>
        <v>2449.2799999999997</v>
      </c>
      <c r="J149" s="9">
        <f t="shared" si="52"/>
        <v>52.222745833333335</v>
      </c>
      <c r="K149"/>
      <c r="N149" s="1"/>
      <c r="O149"/>
      <c r="P149"/>
      <c r="Q149"/>
      <c r="R149"/>
      <c r="V149"/>
      <c r="W149"/>
      <c r="X149"/>
      <c r="Z149"/>
      <c r="AA149"/>
      <c r="AB149"/>
    </row>
    <row r="150" spans="1:28" x14ac:dyDescent="0.25">
      <c r="A150" s="22">
        <v>19</v>
      </c>
      <c r="B150" s="17">
        <f>[2]Blad1!$C103</f>
        <v>2222.3200000000002</v>
      </c>
      <c r="C150" s="17">
        <f t="shared" si="50"/>
        <v>2496.3100000000004</v>
      </c>
      <c r="E150" s="22">
        <v>19</v>
      </c>
      <c r="F150" s="8">
        <f>[2]Blad1!$C103</f>
        <v>2222.3200000000002</v>
      </c>
      <c r="G150" s="5">
        <f>[2]Blad1!$E103</f>
        <v>52.222745833333335</v>
      </c>
      <c r="H150" s="9">
        <f t="shared" si="49"/>
        <v>2274.5427458333334</v>
      </c>
      <c r="I150" s="26">
        <f t="shared" si="51"/>
        <v>2496.3100000000004</v>
      </c>
      <c r="J150" s="9">
        <f t="shared" si="52"/>
        <v>52.222745833333335</v>
      </c>
      <c r="K150"/>
      <c r="N150" s="1"/>
      <c r="O150"/>
      <c r="P150"/>
      <c r="Q150"/>
      <c r="R150"/>
      <c r="V150"/>
      <c r="W150"/>
      <c r="X150"/>
      <c r="Z150"/>
      <c r="AA150"/>
      <c r="AB150"/>
    </row>
    <row r="151" spans="1:28" x14ac:dyDescent="0.25">
      <c r="A151" s="22">
        <v>20</v>
      </c>
      <c r="B151" s="17">
        <f>[2]Blad1!$C104</f>
        <v>2222.3200000000002</v>
      </c>
      <c r="C151" s="17">
        <f t="shared" si="50"/>
        <v>2496.3100000000004</v>
      </c>
      <c r="E151" s="22">
        <v>20</v>
      </c>
      <c r="F151" s="8">
        <f>[2]Blad1!$C104</f>
        <v>2222.3200000000002</v>
      </c>
      <c r="G151" s="5">
        <f>[2]Blad1!$E104</f>
        <v>52.222745833333335</v>
      </c>
      <c r="H151" s="9">
        <f t="shared" si="49"/>
        <v>2274.5427458333334</v>
      </c>
      <c r="I151" s="26">
        <f t="shared" si="51"/>
        <v>2496.3100000000004</v>
      </c>
      <c r="J151" s="9">
        <f t="shared" si="52"/>
        <v>52.222745833333335</v>
      </c>
      <c r="K151"/>
      <c r="N151" s="1"/>
      <c r="O151"/>
      <c r="P151"/>
      <c r="Q151"/>
      <c r="R151"/>
      <c r="V151"/>
      <c r="W151"/>
      <c r="X151"/>
      <c r="Z151"/>
      <c r="AA151"/>
      <c r="AB151"/>
    </row>
    <row r="152" spans="1:28" x14ac:dyDescent="0.25">
      <c r="A152" s="22">
        <v>21</v>
      </c>
      <c r="B152" s="17">
        <f>[2]Blad1!$C105</f>
        <v>2269.34</v>
      </c>
      <c r="C152" s="17">
        <f t="shared" si="50"/>
        <v>2543.33</v>
      </c>
      <c r="E152" s="22">
        <v>21</v>
      </c>
      <c r="F152" s="8">
        <f>[2]Blad1!$C105</f>
        <v>2269.34</v>
      </c>
      <c r="G152" s="5">
        <f>[2]Blad1!$E105</f>
        <v>52.222745833333335</v>
      </c>
      <c r="H152" s="9">
        <f t="shared" si="49"/>
        <v>2321.5627458333333</v>
      </c>
      <c r="I152" s="26">
        <f t="shared" si="51"/>
        <v>2543.33</v>
      </c>
      <c r="J152" s="9">
        <f t="shared" si="52"/>
        <v>52.222745833333335</v>
      </c>
      <c r="K152"/>
      <c r="N152" s="1"/>
      <c r="O152"/>
      <c r="P152"/>
      <c r="Q152"/>
      <c r="R152"/>
      <c r="V152"/>
      <c r="W152"/>
      <c r="X152"/>
      <c r="Z152"/>
      <c r="AA152"/>
      <c r="AB152"/>
    </row>
    <row r="153" spans="1:28" x14ac:dyDescent="0.25">
      <c r="A153" s="22">
        <v>22</v>
      </c>
      <c r="B153" s="17">
        <f>[2]Blad1!$C106</f>
        <v>2269.34</v>
      </c>
      <c r="C153" s="17">
        <f t="shared" si="50"/>
        <v>2543.33</v>
      </c>
      <c r="E153" s="22">
        <v>22</v>
      </c>
      <c r="F153" s="8">
        <f>[2]Blad1!$C106</f>
        <v>2269.34</v>
      </c>
      <c r="G153" s="5">
        <f>[2]Blad1!$E106</f>
        <v>52.222745833333335</v>
      </c>
      <c r="H153" s="9">
        <f t="shared" si="49"/>
        <v>2321.5627458333333</v>
      </c>
      <c r="I153" s="26">
        <f t="shared" si="51"/>
        <v>2543.33</v>
      </c>
      <c r="J153" s="9">
        <f t="shared" si="52"/>
        <v>52.222745833333335</v>
      </c>
      <c r="K153"/>
      <c r="N153" s="1"/>
      <c r="O153"/>
      <c r="P153"/>
      <c r="Q153"/>
      <c r="R153"/>
      <c r="V153"/>
      <c r="W153"/>
      <c r="X153"/>
      <c r="Z153"/>
      <c r="AA153"/>
      <c r="AB153"/>
    </row>
    <row r="154" spans="1:28" x14ac:dyDescent="0.25">
      <c r="A154" s="22">
        <v>23</v>
      </c>
      <c r="B154" s="17">
        <f>[2]Blad1!$C107</f>
        <v>2316.36</v>
      </c>
      <c r="C154" s="17">
        <f t="shared" si="50"/>
        <v>2590.3500000000004</v>
      </c>
      <c r="E154" s="22">
        <v>23</v>
      </c>
      <c r="F154" s="8">
        <f>[2]Blad1!$C107</f>
        <v>2316.36</v>
      </c>
      <c r="G154" s="5">
        <f>[2]Blad1!$E107</f>
        <v>52.222745833333335</v>
      </c>
      <c r="H154" s="9">
        <f t="shared" si="49"/>
        <v>2368.5827458333333</v>
      </c>
      <c r="I154" s="26">
        <f t="shared" si="51"/>
        <v>2590.3500000000004</v>
      </c>
      <c r="J154" s="9">
        <f t="shared" si="52"/>
        <v>52.222745833333335</v>
      </c>
      <c r="K154"/>
      <c r="N154" s="1"/>
      <c r="O154"/>
      <c r="P154"/>
      <c r="Q154"/>
      <c r="R154"/>
      <c r="V154"/>
      <c r="W154"/>
      <c r="X154"/>
      <c r="Z154"/>
      <c r="AA154"/>
      <c r="AB154"/>
    </row>
    <row r="155" spans="1:28" x14ac:dyDescent="0.25">
      <c r="A155" s="22">
        <v>24</v>
      </c>
      <c r="B155" s="17">
        <f>B154</f>
        <v>2316.36</v>
      </c>
      <c r="C155" s="17">
        <f t="shared" si="50"/>
        <v>2590.3500000000004</v>
      </c>
      <c r="E155" s="22">
        <v>24</v>
      </c>
      <c r="F155" s="8">
        <f>F154</f>
        <v>2316.36</v>
      </c>
      <c r="G155" s="5">
        <f>G154</f>
        <v>52.222745833333335</v>
      </c>
      <c r="H155" s="9">
        <f t="shared" si="49"/>
        <v>2368.5827458333333</v>
      </c>
      <c r="I155" s="26">
        <f t="shared" si="51"/>
        <v>2590.3500000000004</v>
      </c>
      <c r="J155" s="9">
        <f t="shared" si="52"/>
        <v>52.222745833333335</v>
      </c>
      <c r="K155"/>
      <c r="N155" s="1"/>
      <c r="O155"/>
      <c r="P155"/>
      <c r="Q155"/>
      <c r="R155"/>
      <c r="V155"/>
      <c r="W155"/>
      <c r="X155"/>
      <c r="Z155"/>
      <c r="AA155"/>
      <c r="AB155"/>
    </row>
    <row r="156" spans="1:28" x14ac:dyDescent="0.25">
      <c r="A156" s="22">
        <v>25</v>
      </c>
      <c r="B156" s="17">
        <f t="shared" ref="B156:B166" si="53">B155</f>
        <v>2316.36</v>
      </c>
      <c r="C156" s="17">
        <f t="shared" si="50"/>
        <v>2590.3500000000004</v>
      </c>
      <c r="E156" s="22">
        <v>25</v>
      </c>
      <c r="F156" s="8">
        <f t="shared" ref="F156:F166" si="54">F155</f>
        <v>2316.36</v>
      </c>
      <c r="G156" s="5">
        <f t="shared" ref="G156" si="55">G155</f>
        <v>52.222745833333335</v>
      </c>
      <c r="H156" s="9">
        <f t="shared" si="49"/>
        <v>2368.5827458333333</v>
      </c>
      <c r="I156" s="26">
        <f t="shared" si="51"/>
        <v>2590.3500000000004</v>
      </c>
      <c r="J156" s="9">
        <f t="shared" si="52"/>
        <v>52.222745833333335</v>
      </c>
      <c r="K156"/>
      <c r="N156" s="1"/>
      <c r="O156"/>
      <c r="P156"/>
      <c r="Q156"/>
      <c r="R156"/>
      <c r="V156"/>
      <c r="W156"/>
      <c r="X156"/>
      <c r="Z156"/>
      <c r="AA156"/>
      <c r="AB156"/>
    </row>
    <row r="157" spans="1:28" x14ac:dyDescent="0.25">
      <c r="A157" s="22">
        <v>26</v>
      </c>
      <c r="B157" s="17">
        <f t="shared" si="53"/>
        <v>2316.36</v>
      </c>
      <c r="C157" s="17">
        <f t="shared" si="50"/>
        <v>2590.3500000000004</v>
      </c>
      <c r="E157" s="22">
        <v>26</v>
      </c>
      <c r="F157" s="8">
        <f t="shared" si="54"/>
        <v>2316.36</v>
      </c>
      <c r="G157" s="5">
        <f t="shared" ref="G157" si="56">G156</f>
        <v>52.222745833333335</v>
      </c>
      <c r="H157" s="9">
        <f t="shared" si="49"/>
        <v>2368.5827458333333</v>
      </c>
      <c r="I157" s="26">
        <f t="shared" si="51"/>
        <v>2590.3500000000004</v>
      </c>
      <c r="J157" s="9">
        <f t="shared" si="52"/>
        <v>52.222745833333335</v>
      </c>
      <c r="K157"/>
      <c r="N157" s="1"/>
      <c r="O157"/>
      <c r="P157"/>
      <c r="Q157"/>
      <c r="R157"/>
      <c r="V157"/>
      <c r="W157"/>
      <c r="X157"/>
      <c r="Z157"/>
      <c r="AA157"/>
      <c r="AB157"/>
    </row>
    <row r="158" spans="1:28" x14ac:dyDescent="0.25">
      <c r="A158" s="22">
        <v>27</v>
      </c>
      <c r="B158" s="17">
        <f t="shared" si="53"/>
        <v>2316.36</v>
      </c>
      <c r="C158" s="17">
        <f t="shared" si="50"/>
        <v>2590.3500000000004</v>
      </c>
      <c r="E158" s="22">
        <v>27</v>
      </c>
      <c r="F158" s="8">
        <f t="shared" si="54"/>
        <v>2316.36</v>
      </c>
      <c r="G158" s="5">
        <f t="shared" ref="G158" si="57">G157</f>
        <v>52.222745833333335</v>
      </c>
      <c r="H158" s="9">
        <f t="shared" si="49"/>
        <v>2368.5827458333333</v>
      </c>
      <c r="I158" s="26">
        <f t="shared" si="51"/>
        <v>2590.3500000000004</v>
      </c>
      <c r="J158" s="9">
        <f t="shared" si="52"/>
        <v>52.222745833333335</v>
      </c>
      <c r="K158"/>
      <c r="N158" s="1"/>
      <c r="O158"/>
      <c r="P158"/>
      <c r="Q158"/>
      <c r="R158"/>
      <c r="V158"/>
      <c r="W158"/>
      <c r="X158"/>
      <c r="Z158"/>
      <c r="AA158"/>
      <c r="AB158"/>
    </row>
    <row r="159" spans="1:28" x14ac:dyDescent="0.25">
      <c r="A159" s="22">
        <v>28</v>
      </c>
      <c r="B159" s="17">
        <f t="shared" si="53"/>
        <v>2316.36</v>
      </c>
      <c r="C159" s="17">
        <f t="shared" si="50"/>
        <v>2590.3500000000004</v>
      </c>
      <c r="E159" s="22">
        <v>28</v>
      </c>
      <c r="F159" s="8">
        <f t="shared" si="54"/>
        <v>2316.36</v>
      </c>
      <c r="G159" s="5">
        <f t="shared" ref="G159" si="58">G158</f>
        <v>52.222745833333335</v>
      </c>
      <c r="H159" s="9">
        <f t="shared" si="49"/>
        <v>2368.5827458333333</v>
      </c>
      <c r="I159" s="26">
        <f t="shared" si="51"/>
        <v>2590.3500000000004</v>
      </c>
      <c r="J159" s="9">
        <f t="shared" si="52"/>
        <v>52.222745833333335</v>
      </c>
      <c r="K159"/>
      <c r="N159" s="1"/>
      <c r="O159"/>
      <c r="P159"/>
      <c r="Q159"/>
      <c r="R159"/>
      <c r="V159"/>
      <c r="W159"/>
      <c r="X159"/>
      <c r="Z159"/>
      <c r="AA159"/>
      <c r="AB159"/>
    </row>
    <row r="160" spans="1:28" x14ac:dyDescent="0.25">
      <c r="A160" s="22">
        <v>29</v>
      </c>
      <c r="B160" s="17">
        <f t="shared" si="53"/>
        <v>2316.36</v>
      </c>
      <c r="C160" s="17">
        <f t="shared" si="50"/>
        <v>2590.3500000000004</v>
      </c>
      <c r="E160" s="22">
        <v>29</v>
      </c>
      <c r="F160" s="8">
        <f t="shared" si="54"/>
        <v>2316.36</v>
      </c>
      <c r="G160" s="5">
        <f t="shared" ref="G160" si="59">G159</f>
        <v>52.222745833333335</v>
      </c>
      <c r="H160" s="9">
        <f t="shared" si="49"/>
        <v>2368.5827458333333</v>
      </c>
      <c r="I160" s="26">
        <f t="shared" si="51"/>
        <v>2590.3500000000004</v>
      </c>
      <c r="J160" s="9">
        <f t="shared" si="52"/>
        <v>52.222745833333335</v>
      </c>
      <c r="K160"/>
      <c r="N160" s="1"/>
      <c r="O160"/>
      <c r="P160"/>
      <c r="Q160"/>
      <c r="R160"/>
      <c r="V160"/>
      <c r="W160"/>
      <c r="X160"/>
      <c r="Z160"/>
      <c r="AA160"/>
      <c r="AB160"/>
    </row>
    <row r="161" spans="1:28" x14ac:dyDescent="0.25">
      <c r="A161" s="22">
        <v>30</v>
      </c>
      <c r="B161" s="17">
        <f t="shared" si="53"/>
        <v>2316.36</v>
      </c>
      <c r="C161" s="17">
        <f t="shared" si="50"/>
        <v>2590.3500000000004</v>
      </c>
      <c r="E161" s="22">
        <v>30</v>
      </c>
      <c r="F161" s="8">
        <f t="shared" si="54"/>
        <v>2316.36</v>
      </c>
      <c r="G161" s="5">
        <f t="shared" ref="G161" si="60">G160</f>
        <v>52.222745833333335</v>
      </c>
      <c r="H161" s="9">
        <f t="shared" si="49"/>
        <v>2368.5827458333333</v>
      </c>
      <c r="I161" s="26">
        <f t="shared" si="51"/>
        <v>2590.3500000000004</v>
      </c>
      <c r="J161" s="9">
        <f t="shared" si="52"/>
        <v>52.222745833333335</v>
      </c>
      <c r="K161"/>
      <c r="N161" s="1"/>
      <c r="O161"/>
      <c r="P161"/>
      <c r="Q161"/>
      <c r="R161"/>
      <c r="V161"/>
      <c r="W161"/>
      <c r="X161"/>
      <c r="Z161"/>
      <c r="AA161"/>
      <c r="AB161"/>
    </row>
    <row r="162" spans="1:28" x14ac:dyDescent="0.25">
      <c r="A162" s="22">
        <v>31</v>
      </c>
      <c r="B162" s="17">
        <f t="shared" si="53"/>
        <v>2316.36</v>
      </c>
      <c r="C162" s="17">
        <f t="shared" si="50"/>
        <v>2590.3500000000004</v>
      </c>
      <c r="E162" s="22">
        <v>31</v>
      </c>
      <c r="F162" s="8">
        <f t="shared" si="54"/>
        <v>2316.36</v>
      </c>
      <c r="G162" s="5">
        <f t="shared" ref="G162" si="61">G161</f>
        <v>52.222745833333335</v>
      </c>
      <c r="H162" s="9">
        <f t="shared" si="49"/>
        <v>2368.5827458333333</v>
      </c>
      <c r="I162" s="26">
        <f t="shared" si="51"/>
        <v>2590.3500000000004</v>
      </c>
      <c r="J162" s="9">
        <f t="shared" si="52"/>
        <v>52.222745833333335</v>
      </c>
      <c r="K162"/>
      <c r="N162" s="1"/>
      <c r="O162"/>
      <c r="P162"/>
      <c r="Q162"/>
      <c r="R162"/>
      <c r="V162"/>
      <c r="W162"/>
      <c r="X162"/>
      <c r="Z162"/>
      <c r="AA162"/>
      <c r="AB162"/>
    </row>
    <row r="163" spans="1:28" x14ac:dyDescent="0.25">
      <c r="A163" s="22">
        <v>32</v>
      </c>
      <c r="B163" s="17">
        <f t="shared" si="53"/>
        <v>2316.36</v>
      </c>
      <c r="C163" s="17">
        <f t="shared" si="50"/>
        <v>2590.3500000000004</v>
      </c>
      <c r="E163" s="22">
        <v>32</v>
      </c>
      <c r="F163" s="8">
        <f t="shared" si="54"/>
        <v>2316.36</v>
      </c>
      <c r="G163" s="5">
        <f t="shared" ref="G163" si="62">G162</f>
        <v>52.222745833333335</v>
      </c>
      <c r="H163" s="9">
        <f t="shared" si="49"/>
        <v>2368.5827458333333</v>
      </c>
      <c r="I163" s="26">
        <f t="shared" si="51"/>
        <v>2590.3500000000004</v>
      </c>
      <c r="J163" s="9">
        <f t="shared" si="52"/>
        <v>52.222745833333335</v>
      </c>
      <c r="K163"/>
      <c r="N163" s="1"/>
      <c r="O163"/>
      <c r="P163"/>
      <c r="Q163"/>
      <c r="R163"/>
      <c r="V163"/>
      <c r="W163"/>
      <c r="X163"/>
      <c r="Z163"/>
      <c r="AA163"/>
      <c r="AB163"/>
    </row>
    <row r="164" spans="1:28" x14ac:dyDescent="0.25">
      <c r="A164" s="22">
        <v>33</v>
      </c>
      <c r="B164" s="17">
        <f t="shared" si="53"/>
        <v>2316.36</v>
      </c>
      <c r="C164" s="17">
        <f t="shared" si="50"/>
        <v>2590.3500000000004</v>
      </c>
      <c r="E164" s="22">
        <v>33</v>
      </c>
      <c r="F164" s="8">
        <f t="shared" si="54"/>
        <v>2316.36</v>
      </c>
      <c r="G164" s="5">
        <f t="shared" ref="G164" si="63">G163</f>
        <v>52.222745833333335</v>
      </c>
      <c r="H164" s="9">
        <f t="shared" si="49"/>
        <v>2368.5827458333333</v>
      </c>
      <c r="I164" s="26">
        <f t="shared" si="51"/>
        <v>2590.3500000000004</v>
      </c>
      <c r="J164" s="9">
        <f t="shared" si="52"/>
        <v>52.222745833333335</v>
      </c>
      <c r="K164"/>
      <c r="N164" s="1"/>
      <c r="O164"/>
      <c r="P164"/>
      <c r="Q164"/>
      <c r="R164"/>
      <c r="V164"/>
      <c r="W164"/>
      <c r="X164"/>
      <c r="Z164"/>
      <c r="AA164"/>
      <c r="AB164"/>
    </row>
    <row r="165" spans="1:28" x14ac:dyDescent="0.25">
      <c r="A165" s="22">
        <v>34</v>
      </c>
      <c r="B165" s="17">
        <f t="shared" si="53"/>
        <v>2316.36</v>
      </c>
      <c r="C165" s="17">
        <f t="shared" si="50"/>
        <v>2590.3500000000004</v>
      </c>
      <c r="E165" s="22">
        <v>34</v>
      </c>
      <c r="F165" s="8">
        <f t="shared" si="54"/>
        <v>2316.36</v>
      </c>
      <c r="G165" s="5">
        <f t="shared" ref="G165" si="64">G164</f>
        <v>52.222745833333335</v>
      </c>
      <c r="H165" s="9">
        <f t="shared" si="49"/>
        <v>2368.5827458333333</v>
      </c>
      <c r="I165" s="26">
        <f t="shared" si="51"/>
        <v>2590.3500000000004</v>
      </c>
      <c r="J165" s="9">
        <f t="shared" si="52"/>
        <v>52.222745833333335</v>
      </c>
      <c r="K165"/>
      <c r="N165" s="1"/>
      <c r="O165"/>
      <c r="P165"/>
      <c r="Q165"/>
      <c r="R165"/>
      <c r="V165"/>
      <c r="W165"/>
      <c r="X165"/>
      <c r="Z165"/>
      <c r="AA165"/>
      <c r="AB165"/>
    </row>
    <row r="166" spans="1:28" ht="15.75" thickBot="1" x14ac:dyDescent="0.3">
      <c r="A166" s="23">
        <v>35</v>
      </c>
      <c r="B166" s="18">
        <f t="shared" si="53"/>
        <v>2316.36</v>
      </c>
      <c r="C166" s="18">
        <f t="shared" si="50"/>
        <v>2590.3500000000004</v>
      </c>
      <c r="E166" s="23">
        <v>35</v>
      </c>
      <c r="F166" s="10">
        <f t="shared" si="54"/>
        <v>2316.36</v>
      </c>
      <c r="G166" s="11">
        <f t="shared" ref="G166" si="65">G165</f>
        <v>52.222745833333335</v>
      </c>
      <c r="H166" s="12">
        <f t="shared" si="49"/>
        <v>2368.5827458333333</v>
      </c>
      <c r="I166" s="27">
        <f t="shared" si="51"/>
        <v>2590.3500000000004</v>
      </c>
      <c r="J166" s="12">
        <f t="shared" si="52"/>
        <v>52.222745833333335</v>
      </c>
      <c r="K166"/>
      <c r="N166" s="1"/>
      <c r="O166"/>
      <c r="P166"/>
      <c r="Q166"/>
      <c r="R166"/>
      <c r="V166"/>
      <c r="W166"/>
      <c r="X166"/>
      <c r="Z166"/>
      <c r="AA166"/>
      <c r="AB166"/>
    </row>
    <row r="168" spans="1:28" ht="15.75" thickBot="1" x14ac:dyDescent="0.3">
      <c r="E168" s="35" t="s">
        <v>28</v>
      </c>
      <c r="I168" s="35" t="s">
        <v>28</v>
      </c>
    </row>
    <row r="169" spans="1:28" x14ac:dyDescent="0.25">
      <c r="A169" s="21" t="s">
        <v>3</v>
      </c>
      <c r="B169" s="64" t="s">
        <v>15</v>
      </c>
      <c r="C169" s="63" t="s">
        <v>16</v>
      </c>
      <c r="E169" s="21" t="s">
        <v>3</v>
      </c>
      <c r="F169" s="65" t="s">
        <v>27</v>
      </c>
      <c r="G169" s="63" t="s">
        <v>16</v>
      </c>
      <c r="I169" s="21" t="s">
        <v>3</v>
      </c>
      <c r="J169" s="67" t="s">
        <v>27</v>
      </c>
      <c r="K169" s="68"/>
      <c r="L169" s="69"/>
      <c r="M169" s="70" t="s">
        <v>14</v>
      </c>
      <c r="N169" s="71"/>
    </row>
    <row r="170" spans="1:28" x14ac:dyDescent="0.25">
      <c r="A170" s="22"/>
      <c r="B170" s="28" t="s">
        <v>4</v>
      </c>
      <c r="C170" s="30" t="s">
        <v>4</v>
      </c>
      <c r="E170" s="22"/>
      <c r="F170" s="28" t="s">
        <v>4</v>
      </c>
      <c r="G170" s="30" t="s">
        <v>4</v>
      </c>
      <c r="I170" s="37"/>
      <c r="J170" s="39" t="s">
        <v>4</v>
      </c>
      <c r="K170" s="40" t="s">
        <v>5</v>
      </c>
      <c r="L170" s="41" t="s">
        <v>9</v>
      </c>
      <c r="M170" s="42" t="s">
        <v>4</v>
      </c>
      <c r="N170" s="44" t="s">
        <v>5</v>
      </c>
    </row>
    <row r="171" spans="1:28" x14ac:dyDescent="0.25">
      <c r="A171" s="22">
        <v>0</v>
      </c>
      <c r="B171" s="8">
        <f>[1]GEW!$E$12</f>
        <v>1858.3776639999999</v>
      </c>
      <c r="C171" s="17">
        <f>IF(B171+$D$6&lt;$T11,$B171+$D$6,$T11)</f>
        <v>2033.0012560000002</v>
      </c>
      <c r="E171" s="22">
        <v>0</v>
      </c>
      <c r="F171" s="45"/>
      <c r="G171" s="17">
        <f>IF(F171+$D$6&lt;$T11,$F171+$D$6,IF(F171&gt;$T11,F171,$T11))</f>
        <v>273.99</v>
      </c>
      <c r="I171" s="22">
        <v>0</v>
      </c>
      <c r="J171" s="45"/>
      <c r="K171" s="47"/>
      <c r="L171" s="9">
        <f t="shared" ref="L171:L206" si="66">J171+K171</f>
        <v>0</v>
      </c>
      <c r="M171" s="26">
        <f>IF($L171+$D$6&lt;$V11,$J171+$D$6,IF($L171&gt;$V11,$J171,$T11))</f>
        <v>273.99</v>
      </c>
      <c r="N171" s="9">
        <f>IF($L171+$D$6&lt;$V11,$K171,IF($L171&gt;$V11,$K171,$U11))</f>
        <v>0</v>
      </c>
    </row>
    <row r="172" spans="1:28" x14ac:dyDescent="0.25">
      <c r="A172" s="22">
        <v>1</v>
      </c>
      <c r="B172" s="8">
        <f>[1]GEW!$E$12</f>
        <v>1858.3776639999999</v>
      </c>
      <c r="C172" s="17">
        <f t="shared" ref="C172:C206" si="67">IF(B172+$D$6&lt;$T12,$B172+$D$6,$T12)</f>
        <v>2064.4658319999999</v>
      </c>
      <c r="E172" s="22">
        <v>1</v>
      </c>
      <c r="F172" s="45"/>
      <c r="G172" s="17">
        <f t="shared" ref="G172:G206" si="68">IF(F172+$D$6&lt;$T12,$F172+$D$6,IF(F172&gt;$T12,F172,$T12))</f>
        <v>273.99</v>
      </c>
      <c r="I172" s="22">
        <v>1</v>
      </c>
      <c r="J172" s="45"/>
      <c r="K172" s="47"/>
      <c r="L172" s="9">
        <f t="shared" si="66"/>
        <v>0</v>
      </c>
      <c r="M172" s="26">
        <f t="shared" ref="M172:M206" si="69">IF($L172+$D$6&lt;$V12,$J172+$D$6,IF(L172&gt;$V12,J172,$T12))</f>
        <v>273.99</v>
      </c>
      <c r="N172" s="9">
        <f t="shared" ref="N172:N206" si="70">IF($L172+$D$6&lt;$V12,$K172,IF($L172&gt;$V12,$K172,$U12))</f>
        <v>0</v>
      </c>
    </row>
    <row r="173" spans="1:28" x14ac:dyDescent="0.25">
      <c r="A173" s="22">
        <v>2</v>
      </c>
      <c r="B173" s="8">
        <f>[1]GEW!$E$12</f>
        <v>1858.3776639999999</v>
      </c>
      <c r="C173" s="17">
        <f t="shared" si="67"/>
        <v>2132.3676639999999</v>
      </c>
      <c r="E173" s="22">
        <v>2</v>
      </c>
      <c r="F173" s="45"/>
      <c r="G173" s="17">
        <f t="shared" si="68"/>
        <v>273.99</v>
      </c>
      <c r="I173" s="22">
        <v>2</v>
      </c>
      <c r="J173" s="45"/>
      <c r="K173" s="47"/>
      <c r="L173" s="9">
        <f t="shared" si="66"/>
        <v>0</v>
      </c>
      <c r="M173" s="26">
        <f t="shared" si="69"/>
        <v>273.99</v>
      </c>
      <c r="N173" s="9">
        <f t="shared" si="70"/>
        <v>0</v>
      </c>
    </row>
    <row r="174" spans="1:28" x14ac:dyDescent="0.25">
      <c r="A174" s="22">
        <v>3</v>
      </c>
      <c r="B174" s="8">
        <f>[1]GEW!$E$12</f>
        <v>1858.3776639999999</v>
      </c>
      <c r="C174" s="17">
        <f t="shared" si="67"/>
        <v>2132.3676639999999</v>
      </c>
      <c r="E174" s="22">
        <v>3</v>
      </c>
      <c r="F174" s="45"/>
      <c r="G174" s="17">
        <f t="shared" si="68"/>
        <v>273.99</v>
      </c>
      <c r="I174" s="22">
        <v>3</v>
      </c>
      <c r="J174" s="45"/>
      <c r="K174" s="47"/>
      <c r="L174" s="9">
        <f t="shared" si="66"/>
        <v>0</v>
      </c>
      <c r="M174" s="26">
        <f t="shared" si="69"/>
        <v>273.99</v>
      </c>
      <c r="N174" s="9">
        <f t="shared" si="70"/>
        <v>0</v>
      </c>
    </row>
    <row r="175" spans="1:28" x14ac:dyDescent="0.25">
      <c r="A175" s="22">
        <v>4</v>
      </c>
      <c r="B175" s="8">
        <f>[1]GEW!$E$12</f>
        <v>1858.3776639999999</v>
      </c>
      <c r="C175" s="17">
        <f t="shared" si="67"/>
        <v>2132.3676639999999</v>
      </c>
      <c r="E175" s="22">
        <v>4</v>
      </c>
      <c r="F175" s="45"/>
      <c r="G175" s="17">
        <f t="shared" si="68"/>
        <v>273.99</v>
      </c>
      <c r="I175" s="22">
        <v>4</v>
      </c>
      <c r="J175" s="45"/>
      <c r="K175" s="47"/>
      <c r="L175" s="9">
        <f t="shared" si="66"/>
        <v>0</v>
      </c>
      <c r="M175" s="26">
        <f t="shared" si="69"/>
        <v>273.99</v>
      </c>
      <c r="N175" s="9">
        <f t="shared" si="70"/>
        <v>0</v>
      </c>
    </row>
    <row r="176" spans="1:28" x14ac:dyDescent="0.25">
      <c r="A176" s="22">
        <v>5</v>
      </c>
      <c r="B176" s="8">
        <f>[1]GEW!$E$12</f>
        <v>1858.3776639999999</v>
      </c>
      <c r="C176" s="17">
        <f t="shared" si="67"/>
        <v>2132.3676639999999</v>
      </c>
      <c r="E176" s="22">
        <v>5</v>
      </c>
      <c r="F176" s="45"/>
      <c r="G176" s="17">
        <f t="shared" si="68"/>
        <v>273.99</v>
      </c>
      <c r="I176" s="22">
        <v>5</v>
      </c>
      <c r="J176" s="45"/>
      <c r="K176" s="47"/>
      <c r="L176" s="9">
        <f t="shared" si="66"/>
        <v>0</v>
      </c>
      <c r="M176" s="26">
        <f t="shared" si="69"/>
        <v>273.99</v>
      </c>
      <c r="N176" s="9">
        <f t="shared" si="70"/>
        <v>0</v>
      </c>
    </row>
    <row r="177" spans="1:14" x14ac:dyDescent="0.25">
      <c r="A177" s="22">
        <v>6</v>
      </c>
      <c r="B177" s="8">
        <f>[1]GEW!$E$12</f>
        <v>1858.3776639999999</v>
      </c>
      <c r="C177" s="17">
        <f t="shared" si="67"/>
        <v>2132.3676639999999</v>
      </c>
      <c r="E177" s="22">
        <v>6</v>
      </c>
      <c r="F177" s="45"/>
      <c r="G177" s="17">
        <f t="shared" si="68"/>
        <v>273.99</v>
      </c>
      <c r="I177" s="22">
        <v>6</v>
      </c>
      <c r="J177" s="45"/>
      <c r="K177" s="47"/>
      <c r="L177" s="9">
        <f t="shared" si="66"/>
        <v>0</v>
      </c>
      <c r="M177" s="26">
        <f t="shared" si="69"/>
        <v>273.99</v>
      </c>
      <c r="N177" s="9">
        <f t="shared" si="70"/>
        <v>0</v>
      </c>
    </row>
    <row r="178" spans="1:14" x14ac:dyDescent="0.25">
      <c r="A178" s="22">
        <v>7</v>
      </c>
      <c r="B178" s="8">
        <f>[1]GEW!$E$12</f>
        <v>1858.3776639999999</v>
      </c>
      <c r="C178" s="17">
        <f t="shared" si="67"/>
        <v>2132.3676639999999</v>
      </c>
      <c r="E178" s="22">
        <v>7</v>
      </c>
      <c r="F178" s="45"/>
      <c r="G178" s="17">
        <f t="shared" si="68"/>
        <v>273.99</v>
      </c>
      <c r="I178" s="22">
        <v>7</v>
      </c>
      <c r="J178" s="45"/>
      <c r="K178" s="47"/>
      <c r="L178" s="9">
        <f t="shared" si="66"/>
        <v>0</v>
      </c>
      <c r="M178" s="26">
        <f t="shared" si="69"/>
        <v>273.99</v>
      </c>
      <c r="N178" s="9">
        <f t="shared" si="70"/>
        <v>0</v>
      </c>
    </row>
    <row r="179" spans="1:14" x14ac:dyDescent="0.25">
      <c r="A179" s="22">
        <v>8</v>
      </c>
      <c r="B179" s="8">
        <f>[1]GEW!$E$12</f>
        <v>1858.3776639999999</v>
      </c>
      <c r="C179" s="17">
        <f t="shared" si="67"/>
        <v>2132.3676639999999</v>
      </c>
      <c r="E179" s="22">
        <v>8</v>
      </c>
      <c r="F179" s="45"/>
      <c r="G179" s="17">
        <f t="shared" si="68"/>
        <v>273.99</v>
      </c>
      <c r="I179" s="22">
        <v>8</v>
      </c>
      <c r="J179" s="45"/>
      <c r="K179" s="47"/>
      <c r="L179" s="9">
        <f t="shared" si="66"/>
        <v>0</v>
      </c>
      <c r="M179" s="26">
        <f t="shared" si="69"/>
        <v>273.99</v>
      </c>
      <c r="N179" s="9">
        <f t="shared" si="70"/>
        <v>0</v>
      </c>
    </row>
    <row r="180" spans="1:14" x14ac:dyDescent="0.25">
      <c r="A180" s="22">
        <v>9</v>
      </c>
      <c r="B180" s="8">
        <f>[1]GEW!$E$12</f>
        <v>1858.3776639999999</v>
      </c>
      <c r="C180" s="17">
        <f t="shared" si="67"/>
        <v>2132.3676639999999</v>
      </c>
      <c r="E180" s="22">
        <v>9</v>
      </c>
      <c r="F180" s="45"/>
      <c r="G180" s="17">
        <f t="shared" si="68"/>
        <v>273.99</v>
      </c>
      <c r="I180" s="22">
        <v>9</v>
      </c>
      <c r="J180" s="45"/>
      <c r="K180" s="47"/>
      <c r="L180" s="9">
        <f t="shared" si="66"/>
        <v>0</v>
      </c>
      <c r="M180" s="26">
        <f t="shared" si="69"/>
        <v>273.99</v>
      </c>
      <c r="N180" s="9">
        <f t="shared" si="70"/>
        <v>0</v>
      </c>
    </row>
    <row r="181" spans="1:14" x14ac:dyDescent="0.25">
      <c r="A181" s="22">
        <v>10</v>
      </c>
      <c r="B181" s="8">
        <f>[1]GEW!$E$12</f>
        <v>1858.3776639999999</v>
      </c>
      <c r="C181" s="17">
        <f t="shared" si="67"/>
        <v>2132.3676639999999</v>
      </c>
      <c r="E181" s="22">
        <v>10</v>
      </c>
      <c r="F181" s="45"/>
      <c r="G181" s="17">
        <f t="shared" si="68"/>
        <v>273.99</v>
      </c>
      <c r="I181" s="22">
        <v>10</v>
      </c>
      <c r="J181" s="45"/>
      <c r="K181" s="47"/>
      <c r="L181" s="9">
        <f t="shared" si="66"/>
        <v>0</v>
      </c>
      <c r="M181" s="26">
        <f t="shared" si="69"/>
        <v>273.99</v>
      </c>
      <c r="N181" s="9">
        <f t="shared" si="70"/>
        <v>0</v>
      </c>
    </row>
    <row r="182" spans="1:14" x14ac:dyDescent="0.25">
      <c r="A182" s="22">
        <v>11</v>
      </c>
      <c r="B182" s="8">
        <f>[1]GEW!$E$12</f>
        <v>1858.3776639999999</v>
      </c>
      <c r="C182" s="17">
        <f t="shared" si="67"/>
        <v>2132.3676639999999</v>
      </c>
      <c r="E182" s="22">
        <v>11</v>
      </c>
      <c r="F182" s="45"/>
      <c r="G182" s="17">
        <f t="shared" si="68"/>
        <v>273.99</v>
      </c>
      <c r="I182" s="22">
        <v>11</v>
      </c>
      <c r="J182" s="45"/>
      <c r="K182" s="47"/>
      <c r="L182" s="9">
        <f t="shared" si="66"/>
        <v>0</v>
      </c>
      <c r="M182" s="26">
        <f t="shared" si="69"/>
        <v>273.99</v>
      </c>
      <c r="N182" s="9">
        <f t="shared" si="70"/>
        <v>0</v>
      </c>
    </row>
    <row r="183" spans="1:14" x14ac:dyDescent="0.25">
      <c r="A183" s="22">
        <v>12</v>
      </c>
      <c r="B183" s="8">
        <f>[1]GEW!$E$12</f>
        <v>1858.3776639999999</v>
      </c>
      <c r="C183" s="17">
        <f t="shared" si="67"/>
        <v>2132.3676639999999</v>
      </c>
      <c r="E183" s="22">
        <v>12</v>
      </c>
      <c r="F183" s="45"/>
      <c r="G183" s="17">
        <f t="shared" si="68"/>
        <v>273.99</v>
      </c>
      <c r="I183" s="22">
        <v>12</v>
      </c>
      <c r="J183" s="45"/>
      <c r="K183" s="47"/>
      <c r="L183" s="9">
        <f t="shared" si="66"/>
        <v>0</v>
      </c>
      <c r="M183" s="26">
        <f t="shared" si="69"/>
        <v>273.99</v>
      </c>
      <c r="N183" s="9">
        <f t="shared" si="70"/>
        <v>0</v>
      </c>
    </row>
    <row r="184" spans="1:14" x14ac:dyDescent="0.25">
      <c r="A184" s="22">
        <v>13</v>
      </c>
      <c r="B184" s="8">
        <f>[1]GEW!$E$12</f>
        <v>1858.3776639999999</v>
      </c>
      <c r="C184" s="17">
        <f t="shared" si="67"/>
        <v>2132.3676639999999</v>
      </c>
      <c r="E184" s="22">
        <v>13</v>
      </c>
      <c r="F184" s="45"/>
      <c r="G184" s="17">
        <f t="shared" si="68"/>
        <v>273.99</v>
      </c>
      <c r="I184" s="22">
        <v>13</v>
      </c>
      <c r="J184" s="45"/>
      <c r="K184" s="47"/>
      <c r="L184" s="9">
        <f t="shared" si="66"/>
        <v>0</v>
      </c>
      <c r="M184" s="26">
        <f t="shared" si="69"/>
        <v>273.99</v>
      </c>
      <c r="N184" s="9">
        <f t="shared" si="70"/>
        <v>0</v>
      </c>
    </row>
    <row r="185" spans="1:14" x14ac:dyDescent="0.25">
      <c r="A185" s="22">
        <v>14</v>
      </c>
      <c r="B185" s="8">
        <f>[1]GEW!$E$12</f>
        <v>1858.3776639999999</v>
      </c>
      <c r="C185" s="17">
        <f t="shared" si="67"/>
        <v>2132.3676639999999</v>
      </c>
      <c r="E185" s="22">
        <v>14</v>
      </c>
      <c r="F185" s="45"/>
      <c r="G185" s="17">
        <f t="shared" si="68"/>
        <v>273.99</v>
      </c>
      <c r="I185" s="22">
        <v>14</v>
      </c>
      <c r="J185" s="45"/>
      <c r="K185" s="47"/>
      <c r="L185" s="9">
        <f t="shared" si="66"/>
        <v>0</v>
      </c>
      <c r="M185" s="26">
        <f t="shared" si="69"/>
        <v>273.99</v>
      </c>
      <c r="N185" s="9">
        <f t="shared" si="70"/>
        <v>0</v>
      </c>
    </row>
    <row r="186" spans="1:14" x14ac:dyDescent="0.25">
      <c r="A186" s="22">
        <v>15</v>
      </c>
      <c r="B186" s="8">
        <f>[1]GEW!$E$12</f>
        <v>1858.3776639999999</v>
      </c>
      <c r="C186" s="17">
        <f t="shared" si="67"/>
        <v>2132.3676639999999</v>
      </c>
      <c r="E186" s="22">
        <v>15</v>
      </c>
      <c r="F186" s="45"/>
      <c r="G186" s="17">
        <f t="shared" si="68"/>
        <v>273.99</v>
      </c>
      <c r="I186" s="22">
        <v>15</v>
      </c>
      <c r="J186" s="45"/>
      <c r="K186" s="47"/>
      <c r="L186" s="9">
        <f t="shared" si="66"/>
        <v>0</v>
      </c>
      <c r="M186" s="26">
        <f t="shared" si="69"/>
        <v>273.99</v>
      </c>
      <c r="N186" s="9">
        <f t="shared" si="70"/>
        <v>0</v>
      </c>
    </row>
    <row r="187" spans="1:14" x14ac:dyDescent="0.25">
      <c r="A187" s="22">
        <v>16</v>
      </c>
      <c r="B187" s="8">
        <f>[1]GEW!$E$12</f>
        <v>1858.3776639999999</v>
      </c>
      <c r="C187" s="17">
        <f t="shared" si="67"/>
        <v>2132.3676639999999</v>
      </c>
      <c r="E187" s="22">
        <v>16</v>
      </c>
      <c r="F187" s="45"/>
      <c r="G187" s="17">
        <f t="shared" si="68"/>
        <v>273.99</v>
      </c>
      <c r="I187" s="22">
        <v>16</v>
      </c>
      <c r="J187" s="45"/>
      <c r="K187" s="47"/>
      <c r="L187" s="9">
        <f t="shared" si="66"/>
        <v>0</v>
      </c>
      <c r="M187" s="26">
        <f t="shared" si="69"/>
        <v>273.99</v>
      </c>
      <c r="N187" s="9">
        <f t="shared" si="70"/>
        <v>0</v>
      </c>
    </row>
    <row r="188" spans="1:14" x14ac:dyDescent="0.25">
      <c r="A188" s="22">
        <v>17</v>
      </c>
      <c r="B188" s="8">
        <f>[1]GEW!$E$12</f>
        <v>1858.3776639999999</v>
      </c>
      <c r="C188" s="17">
        <f t="shared" si="67"/>
        <v>2132.3676639999999</v>
      </c>
      <c r="E188" s="22">
        <v>17</v>
      </c>
      <c r="F188" s="45"/>
      <c r="G188" s="17">
        <f t="shared" si="68"/>
        <v>273.99</v>
      </c>
      <c r="I188" s="22">
        <v>17</v>
      </c>
      <c r="J188" s="45"/>
      <c r="K188" s="47"/>
      <c r="L188" s="9">
        <f t="shared" si="66"/>
        <v>0</v>
      </c>
      <c r="M188" s="26">
        <f t="shared" si="69"/>
        <v>273.99</v>
      </c>
      <c r="N188" s="9">
        <f t="shared" si="70"/>
        <v>0</v>
      </c>
    </row>
    <row r="189" spans="1:14" x14ac:dyDescent="0.25">
      <c r="A189" s="22">
        <v>18</v>
      </c>
      <c r="B189" s="8">
        <f>[1]GEW!$E$12</f>
        <v>1858.3776639999999</v>
      </c>
      <c r="C189" s="17">
        <f t="shared" si="67"/>
        <v>2132.3676639999999</v>
      </c>
      <c r="E189" s="22">
        <v>18</v>
      </c>
      <c r="F189" s="45"/>
      <c r="G189" s="17">
        <f t="shared" si="68"/>
        <v>273.99</v>
      </c>
      <c r="I189" s="22">
        <v>18</v>
      </c>
      <c r="J189" s="45"/>
      <c r="K189" s="47"/>
      <c r="L189" s="9">
        <f t="shared" si="66"/>
        <v>0</v>
      </c>
      <c r="M189" s="26">
        <f t="shared" si="69"/>
        <v>273.99</v>
      </c>
      <c r="N189" s="9">
        <f t="shared" si="70"/>
        <v>0</v>
      </c>
    </row>
    <row r="190" spans="1:14" x14ac:dyDescent="0.25">
      <c r="A190" s="22">
        <v>19</v>
      </c>
      <c r="B190" s="8">
        <f>[1]GEW!$E$12</f>
        <v>1858.3776639999999</v>
      </c>
      <c r="C190" s="17">
        <f t="shared" si="67"/>
        <v>2132.3676639999999</v>
      </c>
      <c r="E190" s="22">
        <v>19</v>
      </c>
      <c r="F190" s="45"/>
      <c r="G190" s="17">
        <f t="shared" si="68"/>
        <v>273.99</v>
      </c>
      <c r="I190" s="22">
        <v>19</v>
      </c>
      <c r="J190" s="45"/>
      <c r="K190" s="47"/>
      <c r="L190" s="9">
        <f t="shared" si="66"/>
        <v>0</v>
      </c>
      <c r="M190" s="26">
        <f t="shared" si="69"/>
        <v>273.99</v>
      </c>
      <c r="N190" s="9">
        <f t="shared" si="70"/>
        <v>0</v>
      </c>
    </row>
    <row r="191" spans="1:14" x14ac:dyDescent="0.25">
      <c r="A191" s="22">
        <v>20</v>
      </c>
      <c r="B191" s="8">
        <f>[1]GEW!$E$12</f>
        <v>1858.3776639999999</v>
      </c>
      <c r="C191" s="17">
        <f t="shared" si="67"/>
        <v>2132.3676639999999</v>
      </c>
      <c r="E191" s="22">
        <v>20</v>
      </c>
      <c r="F191" s="45"/>
      <c r="G191" s="17">
        <f t="shared" si="68"/>
        <v>273.99</v>
      </c>
      <c r="I191" s="22">
        <v>20</v>
      </c>
      <c r="J191" s="45"/>
      <c r="K191" s="47"/>
      <c r="L191" s="9">
        <f t="shared" si="66"/>
        <v>0</v>
      </c>
      <c r="M191" s="26">
        <f t="shared" si="69"/>
        <v>273.99</v>
      </c>
      <c r="N191" s="9">
        <f t="shared" si="70"/>
        <v>0</v>
      </c>
    </row>
    <row r="192" spans="1:14" x14ac:dyDescent="0.25">
      <c r="A192" s="22">
        <v>21</v>
      </c>
      <c r="B192" s="8">
        <f>[1]GEW!$E$12</f>
        <v>1858.3776639999999</v>
      </c>
      <c r="C192" s="17">
        <f t="shared" si="67"/>
        <v>2132.3676639999999</v>
      </c>
      <c r="E192" s="22">
        <v>21</v>
      </c>
      <c r="F192" s="45"/>
      <c r="G192" s="17">
        <f t="shared" si="68"/>
        <v>273.99</v>
      </c>
      <c r="I192" s="22">
        <v>21</v>
      </c>
      <c r="J192" s="45"/>
      <c r="K192" s="47"/>
      <c r="L192" s="9">
        <f t="shared" si="66"/>
        <v>0</v>
      </c>
      <c r="M192" s="26">
        <f t="shared" si="69"/>
        <v>273.99</v>
      </c>
      <c r="N192" s="9">
        <f t="shared" si="70"/>
        <v>0</v>
      </c>
    </row>
    <row r="193" spans="1:14" x14ac:dyDescent="0.25">
      <c r="A193" s="22">
        <v>22</v>
      </c>
      <c r="B193" s="8">
        <f>[1]GEW!$E$12</f>
        <v>1858.3776639999999</v>
      </c>
      <c r="C193" s="17">
        <f t="shared" si="67"/>
        <v>2132.3676639999999</v>
      </c>
      <c r="E193" s="22">
        <v>22</v>
      </c>
      <c r="F193" s="45"/>
      <c r="G193" s="17">
        <f t="shared" si="68"/>
        <v>273.99</v>
      </c>
      <c r="I193" s="22">
        <v>22</v>
      </c>
      <c r="J193" s="45"/>
      <c r="K193" s="47"/>
      <c r="L193" s="9">
        <f t="shared" si="66"/>
        <v>0</v>
      </c>
      <c r="M193" s="26">
        <f t="shared" si="69"/>
        <v>273.99</v>
      </c>
      <c r="N193" s="9">
        <f t="shared" si="70"/>
        <v>0</v>
      </c>
    </row>
    <row r="194" spans="1:14" x14ac:dyDescent="0.25">
      <c r="A194" s="22">
        <v>23</v>
      </c>
      <c r="B194" s="8">
        <f>[1]GEW!$E$12</f>
        <v>1858.3776639999999</v>
      </c>
      <c r="C194" s="17">
        <f t="shared" si="67"/>
        <v>2132.3676639999999</v>
      </c>
      <c r="E194" s="22">
        <v>23</v>
      </c>
      <c r="F194" s="45"/>
      <c r="G194" s="17">
        <f t="shared" si="68"/>
        <v>273.99</v>
      </c>
      <c r="I194" s="22">
        <v>23</v>
      </c>
      <c r="J194" s="45"/>
      <c r="K194" s="47"/>
      <c r="L194" s="9">
        <f t="shared" si="66"/>
        <v>0</v>
      </c>
      <c r="M194" s="26">
        <f t="shared" si="69"/>
        <v>273.99</v>
      </c>
      <c r="N194" s="9">
        <f t="shared" si="70"/>
        <v>0</v>
      </c>
    </row>
    <row r="195" spans="1:14" x14ac:dyDescent="0.25">
      <c r="A195" s="22">
        <v>24</v>
      </c>
      <c r="B195" s="8">
        <f>[1]GEW!$E$12</f>
        <v>1858.3776639999999</v>
      </c>
      <c r="C195" s="17">
        <f t="shared" si="67"/>
        <v>2132.3676639999999</v>
      </c>
      <c r="E195" s="22">
        <v>24</v>
      </c>
      <c r="F195" s="45"/>
      <c r="G195" s="17">
        <f t="shared" si="68"/>
        <v>273.99</v>
      </c>
      <c r="I195" s="22">
        <v>24</v>
      </c>
      <c r="J195" s="45"/>
      <c r="K195" s="47"/>
      <c r="L195" s="9">
        <f t="shared" si="66"/>
        <v>0</v>
      </c>
      <c r="M195" s="26">
        <f t="shared" si="69"/>
        <v>273.99</v>
      </c>
      <c r="N195" s="9">
        <f t="shared" si="70"/>
        <v>0</v>
      </c>
    </row>
    <row r="196" spans="1:14" x14ac:dyDescent="0.25">
      <c r="A196" s="22">
        <v>25</v>
      </c>
      <c r="B196" s="8">
        <f>[1]GEW!$E$12</f>
        <v>1858.3776639999999</v>
      </c>
      <c r="C196" s="17">
        <f t="shared" si="67"/>
        <v>2132.3676639999999</v>
      </c>
      <c r="E196" s="22">
        <v>25</v>
      </c>
      <c r="F196" s="45"/>
      <c r="G196" s="17">
        <f t="shared" si="68"/>
        <v>273.99</v>
      </c>
      <c r="I196" s="22">
        <v>25</v>
      </c>
      <c r="J196" s="45"/>
      <c r="K196" s="47"/>
      <c r="L196" s="9">
        <f t="shared" si="66"/>
        <v>0</v>
      </c>
      <c r="M196" s="26">
        <f t="shared" si="69"/>
        <v>273.99</v>
      </c>
      <c r="N196" s="9">
        <f t="shared" si="70"/>
        <v>0</v>
      </c>
    </row>
    <row r="197" spans="1:14" x14ac:dyDescent="0.25">
      <c r="A197" s="22">
        <v>26</v>
      </c>
      <c r="B197" s="8">
        <f>[1]GEW!$E$12</f>
        <v>1858.3776639999999</v>
      </c>
      <c r="C197" s="17">
        <f t="shared" si="67"/>
        <v>2132.3676639999999</v>
      </c>
      <c r="E197" s="22">
        <v>26</v>
      </c>
      <c r="F197" s="45"/>
      <c r="G197" s="17">
        <f t="shared" si="68"/>
        <v>273.99</v>
      </c>
      <c r="I197" s="22">
        <v>26</v>
      </c>
      <c r="J197" s="45"/>
      <c r="K197" s="47"/>
      <c r="L197" s="9">
        <f t="shared" si="66"/>
        <v>0</v>
      </c>
      <c r="M197" s="26">
        <f t="shared" si="69"/>
        <v>273.99</v>
      </c>
      <c r="N197" s="9">
        <f t="shared" si="70"/>
        <v>0</v>
      </c>
    </row>
    <row r="198" spans="1:14" x14ac:dyDescent="0.25">
      <c r="A198" s="22">
        <v>27</v>
      </c>
      <c r="B198" s="8">
        <f>[1]GEW!$E$12</f>
        <v>1858.3776639999999</v>
      </c>
      <c r="C198" s="17">
        <f t="shared" si="67"/>
        <v>2132.3676639999999</v>
      </c>
      <c r="E198" s="22">
        <v>27</v>
      </c>
      <c r="F198" s="45"/>
      <c r="G198" s="17">
        <f t="shared" si="68"/>
        <v>273.99</v>
      </c>
      <c r="I198" s="22">
        <v>27</v>
      </c>
      <c r="J198" s="45"/>
      <c r="K198" s="47"/>
      <c r="L198" s="9">
        <f t="shared" si="66"/>
        <v>0</v>
      </c>
      <c r="M198" s="26">
        <f t="shared" si="69"/>
        <v>273.99</v>
      </c>
      <c r="N198" s="9">
        <f t="shared" si="70"/>
        <v>0</v>
      </c>
    </row>
    <row r="199" spans="1:14" x14ac:dyDescent="0.25">
      <c r="A199" s="22">
        <v>28</v>
      </c>
      <c r="B199" s="8">
        <f>[1]GEW!$E$12</f>
        <v>1858.3776639999999</v>
      </c>
      <c r="C199" s="17">
        <f t="shared" si="67"/>
        <v>2132.3676639999999</v>
      </c>
      <c r="E199" s="22">
        <v>28</v>
      </c>
      <c r="F199" s="45"/>
      <c r="G199" s="17">
        <f t="shared" si="68"/>
        <v>273.99</v>
      </c>
      <c r="I199" s="22">
        <v>28</v>
      </c>
      <c r="J199" s="45"/>
      <c r="K199" s="47"/>
      <c r="L199" s="9">
        <f t="shared" si="66"/>
        <v>0</v>
      </c>
      <c r="M199" s="26">
        <f t="shared" si="69"/>
        <v>273.99</v>
      </c>
      <c r="N199" s="9">
        <f t="shared" si="70"/>
        <v>0</v>
      </c>
    </row>
    <row r="200" spans="1:14" x14ac:dyDescent="0.25">
      <c r="A200" s="22">
        <v>29</v>
      </c>
      <c r="B200" s="8">
        <f>[1]GEW!$E$12</f>
        <v>1858.3776639999999</v>
      </c>
      <c r="C200" s="17">
        <f t="shared" si="67"/>
        <v>2132.3676639999999</v>
      </c>
      <c r="E200" s="22">
        <v>29</v>
      </c>
      <c r="F200" s="45"/>
      <c r="G200" s="17">
        <f t="shared" si="68"/>
        <v>273.99</v>
      </c>
      <c r="I200" s="22">
        <v>29</v>
      </c>
      <c r="J200" s="45"/>
      <c r="K200" s="47"/>
      <c r="L200" s="9">
        <f t="shared" si="66"/>
        <v>0</v>
      </c>
      <c r="M200" s="26">
        <f t="shared" si="69"/>
        <v>273.99</v>
      </c>
      <c r="N200" s="9">
        <f t="shared" si="70"/>
        <v>0</v>
      </c>
    </row>
    <row r="201" spans="1:14" x14ac:dyDescent="0.25">
      <c r="A201" s="22">
        <v>30</v>
      </c>
      <c r="B201" s="8">
        <f>[1]GEW!$E$12</f>
        <v>1858.3776639999999</v>
      </c>
      <c r="C201" s="17">
        <f t="shared" si="67"/>
        <v>2132.3676639999999</v>
      </c>
      <c r="E201" s="22">
        <v>30</v>
      </c>
      <c r="F201" s="45"/>
      <c r="G201" s="17">
        <f t="shared" si="68"/>
        <v>273.99</v>
      </c>
      <c r="I201" s="22">
        <v>30</v>
      </c>
      <c r="J201" s="45"/>
      <c r="K201" s="47"/>
      <c r="L201" s="9">
        <f t="shared" si="66"/>
        <v>0</v>
      </c>
      <c r="M201" s="26">
        <f t="shared" si="69"/>
        <v>273.99</v>
      </c>
      <c r="N201" s="9">
        <f t="shared" si="70"/>
        <v>0</v>
      </c>
    </row>
    <row r="202" spans="1:14" x14ac:dyDescent="0.25">
      <c r="A202" s="22">
        <v>31</v>
      </c>
      <c r="B202" s="8">
        <f>[1]GEW!$E$12</f>
        <v>1858.3776639999999</v>
      </c>
      <c r="C202" s="17">
        <f t="shared" si="67"/>
        <v>2132.3676639999999</v>
      </c>
      <c r="E202" s="22">
        <v>31</v>
      </c>
      <c r="F202" s="45"/>
      <c r="G202" s="17">
        <f t="shared" si="68"/>
        <v>273.99</v>
      </c>
      <c r="I202" s="22">
        <v>31</v>
      </c>
      <c r="J202" s="45"/>
      <c r="K202" s="47"/>
      <c r="L202" s="9">
        <f t="shared" si="66"/>
        <v>0</v>
      </c>
      <c r="M202" s="26">
        <f t="shared" si="69"/>
        <v>273.99</v>
      </c>
      <c r="N202" s="9">
        <f t="shared" si="70"/>
        <v>0</v>
      </c>
    </row>
    <row r="203" spans="1:14" x14ac:dyDescent="0.25">
      <c r="A203" s="22">
        <v>32</v>
      </c>
      <c r="B203" s="8">
        <f>[1]GEW!$E$12</f>
        <v>1858.3776639999999</v>
      </c>
      <c r="C203" s="17">
        <f t="shared" si="67"/>
        <v>2132.3676639999999</v>
      </c>
      <c r="E203" s="22">
        <v>32</v>
      </c>
      <c r="F203" s="45"/>
      <c r="G203" s="17">
        <f t="shared" si="68"/>
        <v>273.99</v>
      </c>
      <c r="I203" s="22">
        <v>32</v>
      </c>
      <c r="J203" s="45"/>
      <c r="K203" s="47"/>
      <c r="L203" s="9">
        <f t="shared" si="66"/>
        <v>0</v>
      </c>
      <c r="M203" s="26">
        <f t="shared" si="69"/>
        <v>273.99</v>
      </c>
      <c r="N203" s="9">
        <f t="shared" si="70"/>
        <v>0</v>
      </c>
    </row>
    <row r="204" spans="1:14" x14ac:dyDescent="0.25">
      <c r="A204" s="22">
        <v>33</v>
      </c>
      <c r="B204" s="8">
        <f>[1]GEW!$E$12</f>
        <v>1858.3776639999999</v>
      </c>
      <c r="C204" s="17">
        <f t="shared" si="67"/>
        <v>2132.3676639999999</v>
      </c>
      <c r="E204" s="22">
        <v>33</v>
      </c>
      <c r="F204" s="45"/>
      <c r="G204" s="17">
        <f t="shared" si="68"/>
        <v>273.99</v>
      </c>
      <c r="I204" s="22">
        <v>33</v>
      </c>
      <c r="J204" s="45"/>
      <c r="K204" s="47"/>
      <c r="L204" s="9">
        <f t="shared" si="66"/>
        <v>0</v>
      </c>
      <c r="M204" s="26">
        <f t="shared" si="69"/>
        <v>273.99</v>
      </c>
      <c r="N204" s="9">
        <f t="shared" si="70"/>
        <v>0</v>
      </c>
    </row>
    <row r="205" spans="1:14" x14ac:dyDescent="0.25">
      <c r="A205" s="22">
        <v>34</v>
      </c>
      <c r="B205" s="8">
        <f>[1]GEW!$E$12</f>
        <v>1858.3776639999999</v>
      </c>
      <c r="C205" s="17">
        <f t="shared" si="67"/>
        <v>2132.3676639999999</v>
      </c>
      <c r="E205" s="22">
        <v>34</v>
      </c>
      <c r="F205" s="45"/>
      <c r="G205" s="17">
        <f t="shared" si="68"/>
        <v>273.99</v>
      </c>
      <c r="I205" s="22">
        <v>34</v>
      </c>
      <c r="J205" s="45"/>
      <c r="K205" s="47"/>
      <c r="L205" s="9">
        <f t="shared" si="66"/>
        <v>0</v>
      </c>
      <c r="M205" s="26">
        <f t="shared" si="69"/>
        <v>273.99</v>
      </c>
      <c r="N205" s="9">
        <f t="shared" si="70"/>
        <v>0</v>
      </c>
    </row>
    <row r="206" spans="1:14" ht="15.75" thickBot="1" x14ac:dyDescent="0.3">
      <c r="A206" s="23">
        <v>35</v>
      </c>
      <c r="B206" s="10">
        <f>[1]GEW!$E$12</f>
        <v>1858.3776639999999</v>
      </c>
      <c r="C206" s="18">
        <f t="shared" si="67"/>
        <v>2132.3676639999999</v>
      </c>
      <c r="E206" s="23">
        <v>35</v>
      </c>
      <c r="F206" s="46"/>
      <c r="G206" s="18">
        <f t="shared" si="68"/>
        <v>273.99</v>
      </c>
      <c r="I206" s="23">
        <v>35</v>
      </c>
      <c r="J206" s="46"/>
      <c r="K206" s="48"/>
      <c r="L206" s="12">
        <f t="shared" si="66"/>
        <v>0</v>
      </c>
      <c r="M206" s="27">
        <f t="shared" si="69"/>
        <v>273.99</v>
      </c>
      <c r="N206" s="12">
        <f t="shared" si="70"/>
        <v>0</v>
      </c>
    </row>
  </sheetData>
  <mergeCells count="17">
    <mergeCell ref="T9:V9"/>
    <mergeCell ref="M169:N169"/>
    <mergeCell ref="S8:Y8"/>
    <mergeCell ref="W9:Y9"/>
    <mergeCell ref="F89:H89"/>
    <mergeCell ref="I89:J89"/>
    <mergeCell ref="F129:H129"/>
    <mergeCell ref="I129:J129"/>
    <mergeCell ref="J169:L169"/>
    <mergeCell ref="F9:H9"/>
    <mergeCell ref="I9:J9"/>
    <mergeCell ref="M9:O9"/>
    <mergeCell ref="P9:Q9"/>
    <mergeCell ref="F49:H49"/>
    <mergeCell ref="I49:J49"/>
    <mergeCell ref="M49:O49"/>
    <mergeCell ref="P49:Q49"/>
  </mergeCells>
  <conditionalFormatting sqref="C11:C46">
    <cfRule type="cellIs" dxfId="32" priority="21" operator="equal">
      <formula>$T11</formula>
    </cfRule>
  </conditionalFormatting>
  <conditionalFormatting sqref="I11:I46">
    <cfRule type="cellIs" dxfId="31" priority="20" operator="equal">
      <formula>$T11</formula>
    </cfRule>
  </conditionalFormatting>
  <conditionalFormatting sqref="J11:J46">
    <cfRule type="cellIs" dxfId="30" priority="19" operator="equal">
      <formula>$U11</formula>
    </cfRule>
  </conditionalFormatting>
  <conditionalFormatting sqref="P11:P46">
    <cfRule type="cellIs" dxfId="29" priority="18" operator="equal">
      <formula>$W11</formula>
    </cfRule>
  </conditionalFormatting>
  <conditionalFormatting sqref="Q11:Q46">
    <cfRule type="cellIs" dxfId="28" priority="17" operator="equal">
      <formula>$X11</formula>
    </cfRule>
  </conditionalFormatting>
  <conditionalFormatting sqref="C51:C86">
    <cfRule type="cellIs" dxfId="27" priority="16" operator="equal">
      <formula>$T11</formula>
    </cfRule>
  </conditionalFormatting>
  <conditionalFormatting sqref="I51:I86">
    <cfRule type="cellIs" dxfId="26" priority="15" operator="equal">
      <formula>$T11</formula>
    </cfRule>
  </conditionalFormatting>
  <conditionalFormatting sqref="J51:J86">
    <cfRule type="cellIs" dxfId="25" priority="14" operator="equal">
      <formula>$U11</formula>
    </cfRule>
  </conditionalFormatting>
  <conditionalFormatting sqref="P51:P86">
    <cfRule type="cellIs" dxfId="24" priority="13" operator="equal">
      <formula>$W11</formula>
    </cfRule>
  </conditionalFormatting>
  <conditionalFormatting sqref="Q51:Q86">
    <cfRule type="cellIs" dxfId="23" priority="12" operator="equal">
      <formula>$X11</formula>
    </cfRule>
  </conditionalFormatting>
  <conditionalFormatting sqref="C171:C206">
    <cfRule type="cellIs" dxfId="22" priority="11" operator="equal">
      <formula>$T11</formula>
    </cfRule>
  </conditionalFormatting>
  <conditionalFormatting sqref="C91:C126">
    <cfRule type="cellIs" dxfId="21" priority="10" operator="equal">
      <formula>$T11</formula>
    </cfRule>
  </conditionalFormatting>
  <conditionalFormatting sqref="I91:I126">
    <cfRule type="cellIs" dxfId="20" priority="8" operator="equal">
      <formula>$T11</formula>
    </cfRule>
  </conditionalFormatting>
  <conditionalFormatting sqref="J91:J126">
    <cfRule type="cellIs" dxfId="19" priority="7" operator="equal">
      <formula>$U11</formula>
    </cfRule>
  </conditionalFormatting>
  <conditionalFormatting sqref="C131:C166">
    <cfRule type="cellIs" dxfId="18" priority="6" operator="equal">
      <formula>$T11</formula>
    </cfRule>
  </conditionalFormatting>
  <conditionalFormatting sqref="I131:I166">
    <cfRule type="cellIs" dxfId="17" priority="5" operator="equal">
      <formula>$T11</formula>
    </cfRule>
  </conditionalFormatting>
  <conditionalFormatting sqref="J131:J166">
    <cfRule type="cellIs" dxfId="16" priority="4" operator="equal">
      <formula>$U11</formula>
    </cfRule>
  </conditionalFormatting>
  <conditionalFormatting sqref="G171:G206">
    <cfRule type="cellIs" dxfId="15" priority="3" operator="equal">
      <formula>$T11</formula>
    </cfRule>
  </conditionalFormatting>
  <conditionalFormatting sqref="M171:M206">
    <cfRule type="cellIs" dxfId="14" priority="2" operator="equal">
      <formula>$T11</formula>
    </cfRule>
  </conditionalFormatting>
  <conditionalFormatting sqref="N171:N206">
    <cfRule type="cellIs" dxfId="13" priority="1" operator="equal">
      <formula>$U11</formula>
    </cfRule>
  </conditionalFormatting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&amp;L&amp;A</oddFooter>
  </headerFooter>
  <rowBreaks count="4" manualBreakCount="4">
    <brk id="47" max="16383" man="1"/>
    <brk id="87" max="16" man="1"/>
    <brk id="127" max="16" man="1"/>
    <brk id="167" max="16" man="1"/>
  </rowBreaks>
  <ignoredErrors>
    <ignoredError sqref="V39:V4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07"/>
  <sheetViews>
    <sheetView showGridLines="0" zoomScaleNormal="100" workbookViewId="0"/>
  </sheetViews>
  <sheetFormatPr defaultRowHeight="15" x14ac:dyDescent="0.25"/>
  <cols>
    <col min="1" max="1" width="11" style="2" customWidth="1"/>
    <col min="2" max="6" width="11.140625" style="1" customWidth="1"/>
    <col min="7" max="7" width="11.140625" customWidth="1"/>
    <col min="8" max="8" width="11.140625" style="2" customWidth="1"/>
    <col min="9" max="13" width="11.140625" style="1" customWidth="1"/>
    <col min="14" max="14" width="11.140625" customWidth="1"/>
    <col min="15" max="22" width="11.140625" style="1" customWidth="1"/>
  </cols>
  <sheetData>
    <row r="1" spans="1:22" x14ac:dyDescent="0.25">
      <c r="A1" s="31" t="s">
        <v>19</v>
      </c>
      <c r="B1"/>
      <c r="C1"/>
      <c r="D1"/>
      <c r="E1"/>
      <c r="F1"/>
      <c r="H1"/>
      <c r="I1"/>
      <c r="J1"/>
      <c r="K1"/>
      <c r="L1"/>
      <c r="M1"/>
      <c r="O1"/>
      <c r="P1"/>
      <c r="Q1"/>
      <c r="R1"/>
      <c r="S1"/>
      <c r="T1"/>
      <c r="U1"/>
      <c r="V1"/>
    </row>
    <row r="2" spans="1:22" x14ac:dyDescent="0.25">
      <c r="A2" s="32" t="s">
        <v>18</v>
      </c>
      <c r="B2"/>
      <c r="C2"/>
      <c r="D2"/>
      <c r="E2"/>
      <c r="F2"/>
      <c r="H2"/>
      <c r="I2"/>
      <c r="J2"/>
      <c r="K2"/>
      <c r="L2"/>
      <c r="M2"/>
      <c r="O2"/>
      <c r="P2"/>
      <c r="Q2"/>
      <c r="R2"/>
      <c r="S2"/>
      <c r="T2"/>
      <c r="U2"/>
      <c r="V2"/>
    </row>
    <row r="3" spans="1:22" x14ac:dyDescent="0.25">
      <c r="A3" s="32" t="s">
        <v>21</v>
      </c>
      <c r="B3"/>
      <c r="C3"/>
      <c r="D3"/>
      <c r="E3"/>
      <c r="F3"/>
      <c r="H3"/>
      <c r="I3"/>
      <c r="J3"/>
      <c r="K3"/>
      <c r="L3"/>
      <c r="M3"/>
      <c r="O3"/>
      <c r="P3"/>
      <c r="Q3"/>
      <c r="R3"/>
      <c r="S3"/>
      <c r="T3"/>
      <c r="U3"/>
      <c r="V3"/>
    </row>
    <row r="4" spans="1:22" x14ac:dyDescent="0.25">
      <c r="A4" s="32" t="s">
        <v>30</v>
      </c>
      <c r="B4"/>
      <c r="C4"/>
      <c r="D4"/>
      <c r="E4"/>
      <c r="F4"/>
      <c r="H4"/>
      <c r="I4"/>
      <c r="J4"/>
      <c r="K4"/>
      <c r="L4"/>
      <c r="M4"/>
      <c r="O4"/>
      <c r="P4"/>
      <c r="Q4"/>
      <c r="R4"/>
      <c r="S4"/>
      <c r="T4"/>
      <c r="U4"/>
      <c r="V4"/>
    </row>
    <row r="5" spans="1:22" x14ac:dyDescent="0.25">
      <c r="A5" s="32" t="s">
        <v>20</v>
      </c>
      <c r="B5"/>
      <c r="C5"/>
      <c r="D5"/>
      <c r="E5"/>
      <c r="F5"/>
      <c r="H5"/>
      <c r="I5"/>
      <c r="J5"/>
      <c r="K5"/>
      <c r="L5"/>
      <c r="M5"/>
      <c r="O5"/>
      <c r="P5"/>
      <c r="Q5"/>
      <c r="R5"/>
      <c r="S5"/>
      <c r="T5"/>
      <c r="U5"/>
      <c r="V5"/>
    </row>
    <row r="6" spans="1:22" x14ac:dyDescent="0.25">
      <c r="A6"/>
      <c r="B6"/>
      <c r="C6"/>
      <c r="D6"/>
      <c r="E6"/>
      <c r="F6"/>
      <c r="H6"/>
      <c r="I6"/>
      <c r="J6"/>
      <c r="K6"/>
      <c r="L6"/>
      <c r="M6"/>
      <c r="O6"/>
      <c r="P6"/>
      <c r="Q6"/>
      <c r="R6"/>
      <c r="S6"/>
      <c r="T6"/>
      <c r="U6"/>
      <c r="V6"/>
    </row>
    <row r="7" spans="1:22" x14ac:dyDescent="0.25">
      <c r="A7" s="4" t="s">
        <v>2</v>
      </c>
      <c r="B7" s="19"/>
      <c r="C7" s="20"/>
      <c r="D7" s="4">
        <v>273.99</v>
      </c>
      <c r="E7"/>
      <c r="F7"/>
      <c r="H7"/>
      <c r="I7"/>
      <c r="J7"/>
      <c r="K7"/>
      <c r="L7"/>
      <c r="M7"/>
      <c r="O7"/>
      <c r="P7"/>
      <c r="Q7"/>
      <c r="R7"/>
      <c r="S7"/>
      <c r="T7"/>
      <c r="U7"/>
      <c r="V7"/>
    </row>
    <row r="8" spans="1:22" x14ac:dyDescent="0.25">
      <c r="A8"/>
      <c r="B8"/>
      <c r="C8"/>
      <c r="D8"/>
      <c r="E8"/>
      <c r="F8"/>
      <c r="H8"/>
      <c r="I8"/>
      <c r="J8"/>
      <c r="K8"/>
      <c r="L8"/>
      <c r="M8"/>
      <c r="O8"/>
      <c r="P8"/>
      <c r="Q8"/>
      <c r="R8"/>
      <c r="S8"/>
      <c r="T8"/>
      <c r="U8"/>
      <c r="V8"/>
    </row>
    <row r="9" spans="1:22" ht="15.75" thickBot="1" x14ac:dyDescent="0.3">
      <c r="A9"/>
      <c r="B9"/>
      <c r="C9"/>
      <c r="D9"/>
      <c r="E9"/>
      <c r="F9"/>
      <c r="H9"/>
      <c r="I9"/>
      <c r="J9"/>
      <c r="K9"/>
      <c r="L9"/>
      <c r="M9"/>
      <c r="Q9"/>
      <c r="R9"/>
      <c r="S9"/>
      <c r="T9"/>
      <c r="U9"/>
      <c r="V9"/>
    </row>
    <row r="10" spans="1:22" ht="15.75" thickBot="1" x14ac:dyDescent="0.3">
      <c r="A10" s="15" t="s">
        <v>3</v>
      </c>
      <c r="B10" s="36" t="s">
        <v>23</v>
      </c>
      <c r="C10" s="63" t="s">
        <v>16</v>
      </c>
      <c r="D10"/>
      <c r="E10" s="21" t="s">
        <v>3</v>
      </c>
      <c r="F10" s="67" t="s">
        <v>10</v>
      </c>
      <c r="G10" s="68"/>
      <c r="H10" s="69"/>
      <c r="I10" s="66" t="s">
        <v>16</v>
      </c>
      <c r="J10"/>
      <c r="K10" s="21" t="s">
        <v>3</v>
      </c>
      <c r="L10" s="67" t="s">
        <v>11</v>
      </c>
      <c r="M10" s="68"/>
      <c r="N10" s="69"/>
      <c r="O10" s="63" t="s">
        <v>16</v>
      </c>
      <c r="P10"/>
      <c r="Q10" s="75" t="s">
        <v>29</v>
      </c>
      <c r="R10" s="77"/>
      <c r="S10"/>
      <c r="T10"/>
      <c r="U10"/>
      <c r="V10"/>
    </row>
    <row r="11" spans="1:22" x14ac:dyDescent="0.25">
      <c r="A11" s="13"/>
      <c r="B11" s="16" t="s">
        <v>4</v>
      </c>
      <c r="C11" s="30" t="s">
        <v>4</v>
      </c>
      <c r="D11"/>
      <c r="E11" s="22"/>
      <c r="F11" s="6" t="s">
        <v>4</v>
      </c>
      <c r="G11" s="3" t="s">
        <v>5</v>
      </c>
      <c r="H11" s="7" t="s">
        <v>9</v>
      </c>
      <c r="I11" s="30" t="s">
        <v>4</v>
      </c>
      <c r="J11"/>
      <c r="K11" s="22"/>
      <c r="L11" s="6" t="s">
        <v>4</v>
      </c>
      <c r="M11" s="3" t="s">
        <v>6</v>
      </c>
      <c r="N11" s="7" t="s">
        <v>9</v>
      </c>
      <c r="O11" s="30" t="s">
        <v>4</v>
      </c>
      <c r="P11"/>
      <c r="Q11" s="33" t="s">
        <v>3</v>
      </c>
      <c r="R11" s="29" t="s">
        <v>4</v>
      </c>
      <c r="S11"/>
      <c r="T11"/>
      <c r="U11"/>
      <c r="V11"/>
    </row>
    <row r="12" spans="1:22" x14ac:dyDescent="0.25">
      <c r="A12" s="13">
        <v>0</v>
      </c>
      <c r="B12" s="17">
        <f>[1]B2B!$F8</f>
        <v>1957.4549280000001</v>
      </c>
      <c r="C12" s="17">
        <f>IF($B12+$D$7&lt;$R12,$B12+$D$7,$R12)</f>
        <v>2231.4449279999999</v>
      </c>
      <c r="D12"/>
      <c r="E12" s="22">
        <v>0</v>
      </c>
      <c r="F12" s="8">
        <f>[1]B2B!$F8</f>
        <v>1957.4549280000001</v>
      </c>
      <c r="G12" s="5">
        <f>[1]B2B!$H8</f>
        <v>104.450632</v>
      </c>
      <c r="H12" s="9">
        <f>F12+G12</f>
        <v>2061.9055600000002</v>
      </c>
      <c r="I12" s="17">
        <f t="shared" ref="I12:I47" si="0">IF($H12+$D$7&lt;$R12,$H12+$D$7,$R12)</f>
        <v>2246.9208333333331</v>
      </c>
      <c r="J12"/>
      <c r="K12" s="22">
        <v>0</v>
      </c>
      <c r="L12" s="8">
        <f>[1]B2B!$F8</f>
        <v>1957.4549280000001</v>
      </c>
      <c r="M12" s="5">
        <f>[1]B2B!$J8</f>
        <v>52.224743999999994</v>
      </c>
      <c r="N12" s="9">
        <f>L12+M12</f>
        <v>2009.6796720000002</v>
      </c>
      <c r="O12" s="17">
        <f t="shared" ref="O12:O47" si="1">IF($N12+$D$7&lt;$R12,$N12+$D$7,$R12)</f>
        <v>2246.9208333333331</v>
      </c>
      <c r="P12"/>
      <c r="Q12" s="22">
        <v>0</v>
      </c>
      <c r="R12" s="17">
        <f>[3]B2A!$D7</f>
        <v>2246.9208333333331</v>
      </c>
      <c r="S12"/>
      <c r="T12"/>
      <c r="U12"/>
      <c r="V12"/>
    </row>
    <row r="13" spans="1:22" x14ac:dyDescent="0.25">
      <c r="A13" s="13">
        <v>1</v>
      </c>
      <c r="B13" s="17">
        <f>[1]B2B!$F9</f>
        <v>1995.205784</v>
      </c>
      <c r="C13" s="17">
        <f t="shared" ref="C13:C47" si="2">IF($B13+$D$7&lt;$R13,$B13+$D$7,$R13)</f>
        <v>2269.195784</v>
      </c>
      <c r="D13"/>
      <c r="E13" s="22">
        <v>1</v>
      </c>
      <c r="F13" s="8">
        <f>[1]B2B!$F9</f>
        <v>1995.205784</v>
      </c>
      <c r="G13" s="5">
        <f>[1]B2B!$H9</f>
        <v>104.450632</v>
      </c>
      <c r="H13" s="9">
        <f t="shared" ref="H13:H47" si="3">F13+G13</f>
        <v>2099.6564159999998</v>
      </c>
      <c r="I13" s="17">
        <f t="shared" si="0"/>
        <v>2289.1041666666665</v>
      </c>
      <c r="J13"/>
      <c r="K13" s="22">
        <v>1</v>
      </c>
      <c r="L13" s="8">
        <f>[1]B2B!$F9</f>
        <v>1995.205784</v>
      </c>
      <c r="M13" s="5">
        <f>[1]B2B!$J9</f>
        <v>52.224743999999994</v>
      </c>
      <c r="N13" s="9">
        <f t="shared" ref="N13:N47" si="4">L13+M13</f>
        <v>2047.4305280000001</v>
      </c>
      <c r="O13" s="17">
        <f t="shared" si="1"/>
        <v>2289.1041666666665</v>
      </c>
      <c r="P13"/>
      <c r="Q13" s="22">
        <v>1</v>
      </c>
      <c r="R13" s="17">
        <f>[3]B2A!$D8</f>
        <v>2289.1041666666665</v>
      </c>
      <c r="S13"/>
      <c r="T13"/>
      <c r="U13"/>
      <c r="V13"/>
    </row>
    <row r="14" spans="1:22" s="2" customFormat="1" x14ac:dyDescent="0.25">
      <c r="A14" s="13">
        <v>2</v>
      </c>
      <c r="B14" s="17">
        <f>[1]B2B!$F10</f>
        <v>2038.0154080000002</v>
      </c>
      <c r="C14" s="17">
        <f t="shared" si="2"/>
        <v>2312.005408</v>
      </c>
      <c r="E14" s="22">
        <v>2</v>
      </c>
      <c r="F14" s="8">
        <f>[1]B2B!$F10</f>
        <v>2038.0154080000002</v>
      </c>
      <c r="G14" s="5">
        <f>[1]B2B!$H10</f>
        <v>104.450632</v>
      </c>
      <c r="H14" s="9">
        <f t="shared" si="3"/>
        <v>2142.4660400000002</v>
      </c>
      <c r="I14" s="17">
        <f t="shared" si="0"/>
        <v>2340.0750000000003</v>
      </c>
      <c r="J14"/>
      <c r="K14" s="22">
        <v>2</v>
      </c>
      <c r="L14" s="8">
        <f>[1]B2B!$F10</f>
        <v>2038.0154080000002</v>
      </c>
      <c r="M14" s="5">
        <f>[1]B2B!$J10</f>
        <v>52.224743999999994</v>
      </c>
      <c r="N14" s="9">
        <f t="shared" si="4"/>
        <v>2090.2401520000003</v>
      </c>
      <c r="O14" s="17">
        <f t="shared" si="1"/>
        <v>2340.0750000000003</v>
      </c>
      <c r="P14"/>
      <c r="Q14" s="22">
        <v>2</v>
      </c>
      <c r="R14" s="17">
        <f>[3]B2A!$D9</f>
        <v>2340.0750000000003</v>
      </c>
    </row>
    <row r="15" spans="1:22" x14ac:dyDescent="0.25">
      <c r="A15" s="13">
        <v>3</v>
      </c>
      <c r="B15" s="17">
        <f>[1]B2B!$F11</f>
        <v>2114.8029759999999</v>
      </c>
      <c r="C15" s="17">
        <f t="shared" si="2"/>
        <v>2388.7929759999997</v>
      </c>
      <c r="D15"/>
      <c r="E15" s="22">
        <v>3</v>
      </c>
      <c r="F15" s="8">
        <f>[1]B2B!$F11</f>
        <v>2114.8029759999999</v>
      </c>
      <c r="G15" s="5">
        <f>[1]B2B!$H11</f>
        <v>104.450632</v>
      </c>
      <c r="H15" s="9">
        <f t="shared" si="3"/>
        <v>2219.253608</v>
      </c>
      <c r="I15" s="17">
        <f t="shared" si="0"/>
        <v>2392.0349999999999</v>
      </c>
      <c r="J15"/>
      <c r="K15" s="22">
        <v>3</v>
      </c>
      <c r="L15" s="8">
        <f>[1]B2B!$F11</f>
        <v>2114.8029759999999</v>
      </c>
      <c r="M15" s="5">
        <f>[1]B2B!$J11</f>
        <v>52.224743999999994</v>
      </c>
      <c r="N15" s="9">
        <f t="shared" si="4"/>
        <v>2167.02772</v>
      </c>
      <c r="O15" s="17">
        <f t="shared" si="1"/>
        <v>2392.0349999999999</v>
      </c>
      <c r="P15"/>
      <c r="Q15" s="22">
        <v>3</v>
      </c>
      <c r="R15" s="17">
        <f>[3]B2A!$D10</f>
        <v>2392.0349999999999</v>
      </c>
      <c r="S15"/>
      <c r="T15"/>
      <c r="U15"/>
      <c r="V15"/>
    </row>
    <row r="16" spans="1:22" x14ac:dyDescent="0.25">
      <c r="A16" s="13">
        <v>4</v>
      </c>
      <c r="B16" s="17">
        <f>[1]B2B!$F12</f>
        <v>2191.129512</v>
      </c>
      <c r="C16" s="17">
        <f t="shared" si="2"/>
        <v>2439.2325000000001</v>
      </c>
      <c r="D16"/>
      <c r="E16" s="22">
        <v>4</v>
      </c>
      <c r="F16" s="8">
        <f>[1]B2B!$F12</f>
        <v>2191.129512</v>
      </c>
      <c r="G16" s="5">
        <f>[1]B2B!$H12</f>
        <v>104.450632</v>
      </c>
      <c r="H16" s="9">
        <f t="shared" si="3"/>
        <v>2295.580144</v>
      </c>
      <c r="I16" s="17">
        <f t="shared" si="0"/>
        <v>2439.2325000000001</v>
      </c>
      <c r="J16"/>
      <c r="K16" s="22">
        <v>4</v>
      </c>
      <c r="L16" s="8">
        <f>[1]B2B!$F12</f>
        <v>2191.129512</v>
      </c>
      <c r="M16" s="5">
        <f>[1]B2B!$J12</f>
        <v>52.224743999999994</v>
      </c>
      <c r="N16" s="9">
        <f t="shared" si="4"/>
        <v>2243.3542560000001</v>
      </c>
      <c r="O16" s="17">
        <f t="shared" si="1"/>
        <v>2439.2325000000001</v>
      </c>
      <c r="P16"/>
      <c r="Q16" s="22">
        <v>4</v>
      </c>
      <c r="R16" s="17">
        <f>[3]B2A!$D11</f>
        <v>2439.2325000000001</v>
      </c>
      <c r="S16"/>
      <c r="T16"/>
      <c r="U16"/>
      <c r="V16"/>
    </row>
    <row r="17" spans="1:22" x14ac:dyDescent="0.25">
      <c r="A17" s="13">
        <v>5</v>
      </c>
      <c r="B17" s="17">
        <f>[1]B2B!$F13</f>
        <v>2191.5905440000001</v>
      </c>
      <c r="C17" s="17">
        <f t="shared" si="2"/>
        <v>2465.5805440000004</v>
      </c>
      <c r="D17"/>
      <c r="E17" s="22">
        <v>5</v>
      </c>
      <c r="F17" s="8">
        <f>[1]B2B!$F13</f>
        <v>2191.5905440000001</v>
      </c>
      <c r="G17" s="5">
        <f>[1]B2B!$H13</f>
        <v>104.450632</v>
      </c>
      <c r="H17" s="9">
        <f t="shared" si="3"/>
        <v>2296.0411760000002</v>
      </c>
      <c r="I17" s="17">
        <f t="shared" si="0"/>
        <v>2465.6716666666666</v>
      </c>
      <c r="J17"/>
      <c r="K17" s="22">
        <v>5</v>
      </c>
      <c r="L17" s="8">
        <f>[1]B2B!$F13</f>
        <v>2191.5905440000001</v>
      </c>
      <c r="M17" s="5">
        <f>[1]B2B!$J13</f>
        <v>52.224743999999994</v>
      </c>
      <c r="N17" s="9">
        <f t="shared" si="4"/>
        <v>2243.8152880000002</v>
      </c>
      <c r="O17" s="17">
        <f t="shared" si="1"/>
        <v>2465.6716666666666</v>
      </c>
      <c r="P17"/>
      <c r="Q17" s="22">
        <v>5</v>
      </c>
      <c r="R17" s="17">
        <f>[3]B2A!$D12</f>
        <v>2465.6716666666666</v>
      </c>
      <c r="S17"/>
      <c r="T17"/>
      <c r="U17"/>
      <c r="V17"/>
    </row>
    <row r="18" spans="1:22" x14ac:dyDescent="0.25">
      <c r="A18" s="13">
        <v>6</v>
      </c>
      <c r="B18" s="17">
        <f>[1]B2B!$F14</f>
        <v>2300.410112</v>
      </c>
      <c r="C18" s="17">
        <f t="shared" si="2"/>
        <v>2510.5741666666668</v>
      </c>
      <c r="D18"/>
      <c r="E18" s="22">
        <v>6</v>
      </c>
      <c r="F18" s="8">
        <f>[1]B2B!$F14</f>
        <v>2300.410112</v>
      </c>
      <c r="G18" s="5">
        <f>[1]B2B!$H14</f>
        <v>88.401455999999953</v>
      </c>
      <c r="H18" s="9">
        <f t="shared" si="3"/>
        <v>2388.8115680000001</v>
      </c>
      <c r="I18" s="17">
        <f t="shared" si="0"/>
        <v>2510.5741666666668</v>
      </c>
      <c r="J18"/>
      <c r="K18" s="22">
        <v>6</v>
      </c>
      <c r="L18" s="8">
        <f>[1]B2B!$F14</f>
        <v>2300.410112</v>
      </c>
      <c r="M18" s="5">
        <f>[1]B2B!$J14</f>
        <v>36.177855999999949</v>
      </c>
      <c r="N18" s="9">
        <f t="shared" si="4"/>
        <v>2336.5879679999998</v>
      </c>
      <c r="O18" s="17">
        <f t="shared" si="1"/>
        <v>2510.5741666666668</v>
      </c>
      <c r="P18"/>
      <c r="Q18" s="22">
        <v>6</v>
      </c>
      <c r="R18" s="17">
        <f>[3]B2A!$D13</f>
        <v>2510.5741666666668</v>
      </c>
      <c r="S18"/>
      <c r="T18"/>
      <c r="U18"/>
      <c r="V18"/>
    </row>
    <row r="19" spans="1:22" x14ac:dyDescent="0.25">
      <c r="A19" s="13">
        <v>7</v>
      </c>
      <c r="B19" s="17">
        <f>[1]B2B!$F15</f>
        <v>2301.2738319999999</v>
      </c>
      <c r="C19" s="17">
        <f t="shared" si="2"/>
        <v>2534.2158333333332</v>
      </c>
      <c r="D19"/>
      <c r="E19" s="22">
        <v>7</v>
      </c>
      <c r="F19" s="8">
        <f>[1]B2B!$F15</f>
        <v>2301.2738319999999</v>
      </c>
      <c r="G19" s="5">
        <f>[1]B2B!$H15</f>
        <v>87.537736000000024</v>
      </c>
      <c r="H19" s="9">
        <f t="shared" si="3"/>
        <v>2388.8115680000001</v>
      </c>
      <c r="I19" s="17">
        <f t="shared" si="0"/>
        <v>2534.2158333333332</v>
      </c>
      <c r="J19"/>
      <c r="K19" s="22">
        <v>7</v>
      </c>
      <c r="L19" s="8">
        <f>[1]B2B!$F15</f>
        <v>2301.2738319999999</v>
      </c>
      <c r="M19" s="5">
        <f>[1]B2B!$J15</f>
        <v>35.314136000000033</v>
      </c>
      <c r="N19" s="9">
        <f t="shared" si="4"/>
        <v>2336.5879679999998</v>
      </c>
      <c r="O19" s="17">
        <f t="shared" si="1"/>
        <v>2534.2158333333332</v>
      </c>
      <c r="P19"/>
      <c r="Q19" s="22">
        <v>7</v>
      </c>
      <c r="R19" s="17">
        <f>[3]B2A!$D14</f>
        <v>2534.2158333333332</v>
      </c>
      <c r="S19"/>
      <c r="T19"/>
      <c r="U19"/>
      <c r="V19"/>
    </row>
    <row r="20" spans="1:22" x14ac:dyDescent="0.25">
      <c r="A20" s="13">
        <v>8</v>
      </c>
      <c r="B20" s="17">
        <f>[1]B2B!$F16</f>
        <v>2410.0613680000001</v>
      </c>
      <c r="C20" s="17">
        <f t="shared" si="2"/>
        <v>2620.8074999999999</v>
      </c>
      <c r="D20"/>
      <c r="E20" s="22">
        <v>8</v>
      </c>
      <c r="F20" s="8">
        <f>[1]B2B!$F16</f>
        <v>2410.0613680000001</v>
      </c>
      <c r="G20" s="5">
        <f>[1]B2B!$H16</f>
        <v>52.224743999999994</v>
      </c>
      <c r="H20" s="9">
        <f t="shared" si="3"/>
        <v>2462.2861120000002</v>
      </c>
      <c r="I20" s="17">
        <f t="shared" si="0"/>
        <v>2620.8074999999999</v>
      </c>
      <c r="J20"/>
      <c r="K20" s="22">
        <v>8</v>
      </c>
      <c r="L20" s="8">
        <f>[1]B2B!$F16</f>
        <v>2410.0613680000001</v>
      </c>
      <c r="M20" s="5">
        <f>[1]B2B!$J16</f>
        <v>26.112943999999999</v>
      </c>
      <c r="N20" s="9">
        <f t="shared" si="4"/>
        <v>2436.1743120000001</v>
      </c>
      <c r="O20" s="17">
        <f t="shared" si="1"/>
        <v>2620.8074999999999</v>
      </c>
      <c r="P20"/>
      <c r="Q20" s="22">
        <v>8</v>
      </c>
      <c r="R20" s="17">
        <f>[3]B2A!$D15</f>
        <v>2620.8074999999999</v>
      </c>
      <c r="S20"/>
      <c r="T20"/>
      <c r="U20"/>
      <c r="V20"/>
    </row>
    <row r="21" spans="1:22" x14ac:dyDescent="0.25">
      <c r="A21" s="13">
        <v>9</v>
      </c>
      <c r="B21" s="17">
        <f>[1]B2B!$F17</f>
        <v>2411.2419760000002</v>
      </c>
      <c r="C21" s="17">
        <f t="shared" si="2"/>
        <v>2622.07</v>
      </c>
      <c r="D21"/>
      <c r="E21" s="22">
        <v>9</v>
      </c>
      <c r="F21" s="8">
        <f>[1]B2B!$F17</f>
        <v>2411.2419760000002</v>
      </c>
      <c r="G21" s="5">
        <f>[1]B2B!$H17</f>
        <v>52.224743999999994</v>
      </c>
      <c r="H21" s="9">
        <f t="shared" si="3"/>
        <v>2463.4667200000004</v>
      </c>
      <c r="I21" s="17">
        <f t="shared" si="0"/>
        <v>2622.07</v>
      </c>
      <c r="J21"/>
      <c r="K21" s="22">
        <v>9</v>
      </c>
      <c r="L21" s="8">
        <f>[1]B2B!$F17</f>
        <v>2411.2419760000002</v>
      </c>
      <c r="M21" s="5">
        <f>[1]B2B!$J17</f>
        <v>26.112943999999999</v>
      </c>
      <c r="N21" s="9">
        <f t="shared" si="4"/>
        <v>2437.3549200000002</v>
      </c>
      <c r="O21" s="17">
        <f t="shared" si="1"/>
        <v>2622.07</v>
      </c>
      <c r="P21"/>
      <c r="Q21" s="22">
        <v>9</v>
      </c>
      <c r="R21" s="17">
        <f>[3]B2A!$D16</f>
        <v>2622.07</v>
      </c>
      <c r="S21"/>
      <c r="T21"/>
      <c r="U21"/>
      <c r="V21"/>
    </row>
    <row r="22" spans="1:22" x14ac:dyDescent="0.25">
      <c r="A22" s="13">
        <v>10</v>
      </c>
      <c r="B22" s="17">
        <f>[1]B2B!$F18</f>
        <v>2520.0295120000001</v>
      </c>
      <c r="C22" s="17">
        <f t="shared" si="2"/>
        <v>2689.4416666666666</v>
      </c>
      <c r="D22"/>
      <c r="E22" s="22">
        <v>10</v>
      </c>
      <c r="F22" s="8">
        <f>[1]B2B!$F18</f>
        <v>2520.0295120000001</v>
      </c>
      <c r="G22" s="5">
        <f>[1]B2B!$H18</f>
        <v>52.224743999999994</v>
      </c>
      <c r="H22" s="9">
        <f t="shared" si="3"/>
        <v>2572.2542560000002</v>
      </c>
      <c r="I22" s="17">
        <f t="shared" si="0"/>
        <v>2689.4416666666666</v>
      </c>
      <c r="J22"/>
      <c r="K22" s="22">
        <v>10</v>
      </c>
      <c r="L22" s="8">
        <f>[1]B2B!$F18</f>
        <v>2520.0295120000001</v>
      </c>
      <c r="M22" s="5">
        <f>[1]B2B!$J18</f>
        <v>26.112943999999999</v>
      </c>
      <c r="N22" s="9">
        <f t="shared" si="4"/>
        <v>2546.142456</v>
      </c>
      <c r="O22" s="17">
        <f t="shared" si="1"/>
        <v>2689.4416666666666</v>
      </c>
      <c r="P22"/>
      <c r="Q22" s="22">
        <v>10</v>
      </c>
      <c r="R22" s="17">
        <f>[3]B2A!$D17</f>
        <v>2689.4416666666666</v>
      </c>
      <c r="S22"/>
      <c r="T22"/>
      <c r="U22"/>
      <c r="V22"/>
    </row>
    <row r="23" spans="1:22" x14ac:dyDescent="0.25">
      <c r="A23" s="13">
        <v>11</v>
      </c>
      <c r="B23" s="17">
        <f>[1]B2B!$F19</f>
        <v>2521.2124079999999</v>
      </c>
      <c r="C23" s="17">
        <f t="shared" si="2"/>
        <v>2689.4416666666666</v>
      </c>
      <c r="D23"/>
      <c r="E23" s="22">
        <v>11</v>
      </c>
      <c r="F23" s="8">
        <f>[1]B2B!$F19</f>
        <v>2521.2124079999999</v>
      </c>
      <c r="G23" s="5">
        <f>[1]B2B!$H19</f>
        <v>52.224743999999994</v>
      </c>
      <c r="H23" s="9">
        <f t="shared" si="3"/>
        <v>2573.437152</v>
      </c>
      <c r="I23" s="17">
        <f t="shared" si="0"/>
        <v>2689.4416666666666</v>
      </c>
      <c r="J23"/>
      <c r="K23" s="22">
        <v>11</v>
      </c>
      <c r="L23" s="8">
        <f>[1]B2B!$F19</f>
        <v>2521.2124079999999</v>
      </c>
      <c r="M23" s="5">
        <f>[1]B2B!$J19</f>
        <v>26.112943999999999</v>
      </c>
      <c r="N23" s="9">
        <f t="shared" si="4"/>
        <v>2547.3253519999998</v>
      </c>
      <c r="O23" s="17">
        <f t="shared" si="1"/>
        <v>2689.4416666666666</v>
      </c>
      <c r="P23"/>
      <c r="Q23" s="22">
        <v>11</v>
      </c>
      <c r="R23" s="17">
        <f>[3]B2A!$D18</f>
        <v>2689.4416666666666</v>
      </c>
      <c r="S23"/>
      <c r="T23"/>
      <c r="U23"/>
      <c r="V23"/>
    </row>
    <row r="24" spans="1:22" x14ac:dyDescent="0.25">
      <c r="A24" s="13">
        <v>12</v>
      </c>
      <c r="B24" s="17">
        <f>[1]B2B!$F20</f>
        <v>2630.001088</v>
      </c>
      <c r="C24" s="17">
        <f t="shared" si="2"/>
        <v>2802.0141666666664</v>
      </c>
      <c r="D24"/>
      <c r="E24" s="22">
        <v>12</v>
      </c>
      <c r="F24" s="8">
        <f>[1]B2B!$F20</f>
        <v>2630.001088</v>
      </c>
      <c r="G24" s="5">
        <f>[1]B2B!$H20</f>
        <v>14.484184000000067</v>
      </c>
      <c r="H24" s="9">
        <f t="shared" si="3"/>
        <v>2644.4852719999999</v>
      </c>
      <c r="I24" s="17">
        <f t="shared" si="0"/>
        <v>2802.0141666666664</v>
      </c>
      <c r="J24"/>
      <c r="K24" s="22">
        <v>12</v>
      </c>
      <c r="L24" s="8">
        <f>[1]B2B!$F20</f>
        <v>2630.001088</v>
      </c>
      <c r="M24" s="5">
        <f>[1]B2B!$J20</f>
        <v>0</v>
      </c>
      <c r="N24" s="9">
        <f t="shared" si="4"/>
        <v>2630.001088</v>
      </c>
      <c r="O24" s="17">
        <f t="shared" si="1"/>
        <v>2802.0141666666664</v>
      </c>
      <c r="P24"/>
      <c r="Q24" s="22">
        <v>12</v>
      </c>
      <c r="R24" s="17">
        <f>[3]B2A!$D19</f>
        <v>2802.0141666666664</v>
      </c>
      <c r="S24"/>
      <c r="T24"/>
      <c r="U24"/>
      <c r="V24"/>
    </row>
    <row r="25" spans="1:22" x14ac:dyDescent="0.25">
      <c r="A25" s="13">
        <v>13</v>
      </c>
      <c r="B25" s="17">
        <f>[1]B2B!$F21</f>
        <v>2631.1805520000003</v>
      </c>
      <c r="C25" s="17">
        <f t="shared" si="2"/>
        <v>2803.2874999999999</v>
      </c>
      <c r="D25"/>
      <c r="E25" s="22">
        <v>13</v>
      </c>
      <c r="F25" s="8">
        <f>[1]B2B!$F21</f>
        <v>2631.1805520000003</v>
      </c>
      <c r="G25" s="5">
        <f>[1]B2B!$H21</f>
        <v>13.304719999999916</v>
      </c>
      <c r="H25" s="9">
        <f t="shared" si="3"/>
        <v>2644.4852720000004</v>
      </c>
      <c r="I25" s="17">
        <f t="shared" si="0"/>
        <v>2803.2874999999999</v>
      </c>
      <c r="J25"/>
      <c r="K25" s="22">
        <v>13</v>
      </c>
      <c r="L25" s="8">
        <f>[1]B2B!$F21</f>
        <v>2631.1805520000003</v>
      </c>
      <c r="M25" s="5">
        <f>[1]B2B!$J21</f>
        <v>0</v>
      </c>
      <c r="N25" s="9">
        <f t="shared" si="4"/>
        <v>2631.1805520000003</v>
      </c>
      <c r="O25" s="17">
        <f t="shared" si="1"/>
        <v>2803.2874999999999</v>
      </c>
      <c r="P25"/>
      <c r="Q25" s="22">
        <v>13</v>
      </c>
      <c r="R25" s="17">
        <f>[3]B2A!$D20</f>
        <v>2803.2874999999999</v>
      </c>
      <c r="S25"/>
      <c r="T25"/>
      <c r="U25"/>
      <c r="V25"/>
    </row>
    <row r="26" spans="1:22" x14ac:dyDescent="0.25">
      <c r="A26" s="13">
        <v>14</v>
      </c>
      <c r="B26" s="17">
        <f>[1]B2B!$F22</f>
        <v>2739.9692319999999</v>
      </c>
      <c r="C26" s="17">
        <f t="shared" si="2"/>
        <v>2919.1924999999997</v>
      </c>
      <c r="D26"/>
      <c r="E26" s="22">
        <v>14</v>
      </c>
      <c r="F26" s="8">
        <f>[1]B2B!$F22</f>
        <v>2739.9692319999999</v>
      </c>
      <c r="G26" s="5">
        <f>[1]B2B!$H22</f>
        <v>0</v>
      </c>
      <c r="H26" s="9">
        <f t="shared" si="3"/>
        <v>2739.9692319999999</v>
      </c>
      <c r="I26" s="17">
        <f t="shared" si="0"/>
        <v>2919.1924999999997</v>
      </c>
      <c r="J26"/>
      <c r="K26" s="22">
        <v>14</v>
      </c>
      <c r="L26" s="8">
        <f>[1]B2B!$F22</f>
        <v>2739.9692319999999</v>
      </c>
      <c r="M26" s="5">
        <f>[1]B2B!$J22</f>
        <v>0</v>
      </c>
      <c r="N26" s="9">
        <f t="shared" si="4"/>
        <v>2739.9692319999999</v>
      </c>
      <c r="O26" s="17">
        <f t="shared" si="1"/>
        <v>2919.1924999999997</v>
      </c>
      <c r="P26"/>
      <c r="Q26" s="22">
        <v>14</v>
      </c>
      <c r="R26" s="17">
        <f>[3]B2A!$D21</f>
        <v>2919.1924999999997</v>
      </c>
      <c r="S26"/>
      <c r="T26"/>
      <c r="U26"/>
      <c r="V26"/>
    </row>
    <row r="27" spans="1:22" x14ac:dyDescent="0.25">
      <c r="A27" s="13">
        <v>15</v>
      </c>
      <c r="B27" s="17">
        <f>[1]B2B!$F23</f>
        <v>2741.1521280000002</v>
      </c>
      <c r="C27" s="17">
        <f t="shared" si="2"/>
        <v>2920.4500000000003</v>
      </c>
      <c r="D27"/>
      <c r="E27" s="22">
        <v>15</v>
      </c>
      <c r="F27" s="8">
        <f>[1]B2B!$F23</f>
        <v>2741.1521280000002</v>
      </c>
      <c r="G27" s="5">
        <f>[1]B2B!$H23</f>
        <v>0</v>
      </c>
      <c r="H27" s="9">
        <f t="shared" si="3"/>
        <v>2741.1521280000002</v>
      </c>
      <c r="I27" s="17">
        <f t="shared" si="0"/>
        <v>2920.4500000000003</v>
      </c>
      <c r="J27"/>
      <c r="K27" s="22">
        <v>15</v>
      </c>
      <c r="L27" s="8">
        <f>[1]B2B!$F23</f>
        <v>2741.1521280000002</v>
      </c>
      <c r="M27" s="5">
        <f>[1]B2B!$J23</f>
        <v>0</v>
      </c>
      <c r="N27" s="9">
        <f t="shared" si="4"/>
        <v>2741.1521280000002</v>
      </c>
      <c r="O27" s="17">
        <f t="shared" si="1"/>
        <v>2920.4500000000003</v>
      </c>
      <c r="P27"/>
      <c r="Q27" s="22">
        <v>15</v>
      </c>
      <c r="R27" s="17">
        <f>[3]B2A!$D22</f>
        <v>2920.4500000000003</v>
      </c>
      <c r="S27"/>
      <c r="T27"/>
      <c r="U27"/>
      <c r="V27"/>
    </row>
    <row r="28" spans="1:22" x14ac:dyDescent="0.25">
      <c r="A28" s="13">
        <v>16</v>
      </c>
      <c r="B28" s="17">
        <f>[1]B2B!$F24</f>
        <v>2849.939664</v>
      </c>
      <c r="C28" s="17">
        <f t="shared" si="2"/>
        <v>3036.355</v>
      </c>
      <c r="D28"/>
      <c r="E28" s="22">
        <v>16</v>
      </c>
      <c r="F28" s="8">
        <f>[1]B2B!$F24</f>
        <v>2849.939664</v>
      </c>
      <c r="G28" s="5">
        <f>[1]B2B!$H24</f>
        <v>0</v>
      </c>
      <c r="H28" s="9">
        <f t="shared" si="3"/>
        <v>2849.939664</v>
      </c>
      <c r="I28" s="17">
        <f t="shared" si="0"/>
        <v>3036.355</v>
      </c>
      <c r="J28"/>
      <c r="K28" s="22">
        <v>16</v>
      </c>
      <c r="L28" s="8">
        <f>[1]B2B!$F24</f>
        <v>2849.939664</v>
      </c>
      <c r="M28" s="5">
        <f>[1]B2B!$J24</f>
        <v>0</v>
      </c>
      <c r="N28" s="9">
        <f t="shared" si="4"/>
        <v>2849.939664</v>
      </c>
      <c r="O28" s="17">
        <f t="shared" si="1"/>
        <v>3036.355</v>
      </c>
      <c r="P28"/>
      <c r="Q28" s="22">
        <v>16</v>
      </c>
      <c r="R28" s="17">
        <f>[3]B2A!$D23</f>
        <v>3036.355</v>
      </c>
      <c r="S28"/>
      <c r="T28"/>
      <c r="U28"/>
      <c r="V28"/>
    </row>
    <row r="29" spans="1:22" x14ac:dyDescent="0.25">
      <c r="A29" s="13">
        <v>17</v>
      </c>
      <c r="B29" s="17">
        <f>[1]B2B!$F25</f>
        <v>2851.1202720000006</v>
      </c>
      <c r="C29" s="17">
        <f t="shared" si="2"/>
        <v>3037.6175000000003</v>
      </c>
      <c r="D29"/>
      <c r="E29" s="22">
        <v>17</v>
      </c>
      <c r="F29" s="8">
        <f>[1]B2B!$F25</f>
        <v>2851.1202720000006</v>
      </c>
      <c r="G29" s="5">
        <f>[1]B2B!$H25</f>
        <v>0</v>
      </c>
      <c r="H29" s="9">
        <f t="shared" si="3"/>
        <v>2851.1202720000006</v>
      </c>
      <c r="I29" s="17">
        <f t="shared" si="0"/>
        <v>3037.6175000000003</v>
      </c>
      <c r="J29"/>
      <c r="K29" s="22">
        <v>17</v>
      </c>
      <c r="L29" s="8">
        <f>[1]B2B!$F25</f>
        <v>2851.1202720000006</v>
      </c>
      <c r="M29" s="5">
        <f>[1]B2B!$J25</f>
        <v>0</v>
      </c>
      <c r="N29" s="9">
        <f t="shared" si="4"/>
        <v>2851.1202720000006</v>
      </c>
      <c r="O29" s="17">
        <f t="shared" si="1"/>
        <v>3037.6175000000003</v>
      </c>
      <c r="P29"/>
      <c r="Q29" s="22">
        <v>17</v>
      </c>
      <c r="R29" s="17">
        <f>[3]B2A!$D24</f>
        <v>3037.6175000000003</v>
      </c>
      <c r="S29"/>
      <c r="T29"/>
      <c r="U29"/>
      <c r="V29"/>
    </row>
    <row r="30" spans="1:22" x14ac:dyDescent="0.25">
      <c r="A30" s="13">
        <v>18</v>
      </c>
      <c r="B30" s="17">
        <f>[1]B2B!$F26</f>
        <v>2959.9078080000004</v>
      </c>
      <c r="C30" s="17">
        <f t="shared" si="2"/>
        <v>3153.5208333333335</v>
      </c>
      <c r="D30"/>
      <c r="E30" s="22">
        <v>18</v>
      </c>
      <c r="F30" s="8">
        <f>[1]B2B!$F26</f>
        <v>2959.9078080000004</v>
      </c>
      <c r="G30" s="5">
        <f>[1]B2B!$H26</f>
        <v>0</v>
      </c>
      <c r="H30" s="9">
        <f t="shared" si="3"/>
        <v>2959.9078080000004</v>
      </c>
      <c r="I30" s="17">
        <f t="shared" si="0"/>
        <v>3153.5208333333335</v>
      </c>
      <c r="J30"/>
      <c r="K30" s="22">
        <v>18</v>
      </c>
      <c r="L30" s="8">
        <f>[1]B2B!$F26</f>
        <v>2959.9078080000004</v>
      </c>
      <c r="M30" s="5">
        <f>[1]B2B!$J26</f>
        <v>0</v>
      </c>
      <c r="N30" s="9">
        <f t="shared" si="4"/>
        <v>2959.9078080000004</v>
      </c>
      <c r="O30" s="17">
        <f t="shared" si="1"/>
        <v>3153.5208333333335</v>
      </c>
      <c r="P30"/>
      <c r="Q30" s="22">
        <v>18</v>
      </c>
      <c r="R30" s="17">
        <f>[3]B2A!$D25</f>
        <v>3153.5208333333335</v>
      </c>
      <c r="S30"/>
      <c r="T30"/>
      <c r="U30"/>
      <c r="V30"/>
    </row>
    <row r="31" spans="1:22" x14ac:dyDescent="0.25">
      <c r="A31" s="13">
        <v>19</v>
      </c>
      <c r="B31" s="17">
        <f>[1]B2B!$F27</f>
        <v>2961.091848</v>
      </c>
      <c r="C31" s="17">
        <f t="shared" si="2"/>
        <v>3154.78</v>
      </c>
      <c r="D31"/>
      <c r="E31" s="22">
        <v>19</v>
      </c>
      <c r="F31" s="8">
        <f>[1]B2B!$F27</f>
        <v>2961.091848</v>
      </c>
      <c r="G31" s="5">
        <f>[1]B2B!$H27</f>
        <v>0</v>
      </c>
      <c r="H31" s="9">
        <f t="shared" si="3"/>
        <v>2961.091848</v>
      </c>
      <c r="I31" s="17">
        <f t="shared" si="0"/>
        <v>3154.78</v>
      </c>
      <c r="J31"/>
      <c r="K31" s="22">
        <v>19</v>
      </c>
      <c r="L31" s="8">
        <f>[1]B2B!$F27</f>
        <v>2961.091848</v>
      </c>
      <c r="M31" s="5">
        <f>[1]B2B!$J27</f>
        <v>0</v>
      </c>
      <c r="N31" s="9">
        <f t="shared" si="4"/>
        <v>2961.091848</v>
      </c>
      <c r="O31" s="17">
        <f t="shared" si="1"/>
        <v>3154.78</v>
      </c>
      <c r="P31"/>
      <c r="Q31" s="22">
        <v>19</v>
      </c>
      <c r="R31" s="17">
        <f>[3]B2A!$D26</f>
        <v>3154.78</v>
      </c>
      <c r="S31"/>
      <c r="T31"/>
      <c r="U31"/>
      <c r="V31"/>
    </row>
    <row r="32" spans="1:22" x14ac:dyDescent="0.25">
      <c r="A32" s="13">
        <v>20</v>
      </c>
      <c r="B32" s="17">
        <f>[1]B2B!$F28</f>
        <v>3069.8793840000003</v>
      </c>
      <c r="C32" s="17">
        <f t="shared" si="2"/>
        <v>3270.6849999999999</v>
      </c>
      <c r="D32"/>
      <c r="E32" s="22">
        <v>20</v>
      </c>
      <c r="F32" s="8">
        <f>[1]B2B!$F28</f>
        <v>3069.8793840000003</v>
      </c>
      <c r="G32" s="5">
        <f>[1]B2B!$H28</f>
        <v>0</v>
      </c>
      <c r="H32" s="9">
        <f t="shared" si="3"/>
        <v>3069.8793840000003</v>
      </c>
      <c r="I32" s="17">
        <f t="shared" si="0"/>
        <v>3270.6849999999999</v>
      </c>
      <c r="J32"/>
      <c r="K32" s="22">
        <v>20</v>
      </c>
      <c r="L32" s="8">
        <f>[1]B2B!$F28</f>
        <v>3069.8793840000003</v>
      </c>
      <c r="M32" s="5">
        <f>[1]B2B!$J28</f>
        <v>0</v>
      </c>
      <c r="N32" s="9">
        <f t="shared" si="4"/>
        <v>3069.8793840000003</v>
      </c>
      <c r="O32" s="17">
        <f t="shared" si="1"/>
        <v>3270.6849999999999</v>
      </c>
      <c r="P32"/>
      <c r="Q32" s="22">
        <v>20</v>
      </c>
      <c r="R32" s="17">
        <f>[3]B2A!$D27</f>
        <v>3270.6849999999999</v>
      </c>
      <c r="S32"/>
      <c r="T32"/>
      <c r="U32"/>
      <c r="V32"/>
    </row>
    <row r="33" spans="1:22" x14ac:dyDescent="0.25">
      <c r="A33" s="13">
        <v>21</v>
      </c>
      <c r="B33" s="17">
        <f>[1]B2B!$F29</f>
        <v>3071.0588479999997</v>
      </c>
      <c r="C33" s="17">
        <f t="shared" si="2"/>
        <v>3271.9475000000002</v>
      </c>
      <c r="D33"/>
      <c r="E33" s="22">
        <v>21</v>
      </c>
      <c r="F33" s="8">
        <f>[1]B2B!$F29</f>
        <v>3071.0588479999997</v>
      </c>
      <c r="G33" s="5">
        <f>[1]B2B!$H29</f>
        <v>0</v>
      </c>
      <c r="H33" s="9">
        <f t="shared" si="3"/>
        <v>3071.0588479999997</v>
      </c>
      <c r="I33" s="17">
        <f t="shared" si="0"/>
        <v>3271.9475000000002</v>
      </c>
      <c r="J33"/>
      <c r="K33" s="22">
        <v>21</v>
      </c>
      <c r="L33" s="8">
        <f>[1]B2B!$F29</f>
        <v>3071.0588479999997</v>
      </c>
      <c r="M33" s="5">
        <f>[1]B2B!$J29</f>
        <v>0</v>
      </c>
      <c r="N33" s="9">
        <f t="shared" si="4"/>
        <v>3071.0588479999997</v>
      </c>
      <c r="O33" s="17">
        <f t="shared" si="1"/>
        <v>3271.9475000000002</v>
      </c>
      <c r="P33"/>
      <c r="Q33" s="22">
        <v>21</v>
      </c>
      <c r="R33" s="17">
        <f>[3]B2A!$D28</f>
        <v>3271.9475000000002</v>
      </c>
      <c r="S33"/>
      <c r="T33"/>
      <c r="U33"/>
      <c r="V33"/>
    </row>
    <row r="34" spans="1:22" x14ac:dyDescent="0.25">
      <c r="A34" s="13">
        <v>22</v>
      </c>
      <c r="B34" s="17">
        <f>[1]B2B!$F30</f>
        <v>3179.8475279999998</v>
      </c>
      <c r="C34" s="17">
        <f t="shared" si="2"/>
        <v>3387.8508333333334</v>
      </c>
      <c r="D34"/>
      <c r="E34" s="22">
        <v>22</v>
      </c>
      <c r="F34" s="8">
        <f>[1]B2B!$F30</f>
        <v>3179.8475279999998</v>
      </c>
      <c r="G34" s="5">
        <f>[1]B2B!$H30</f>
        <v>0</v>
      </c>
      <c r="H34" s="9">
        <f t="shared" si="3"/>
        <v>3179.8475279999998</v>
      </c>
      <c r="I34" s="17">
        <f t="shared" si="0"/>
        <v>3387.8508333333334</v>
      </c>
      <c r="J34"/>
      <c r="K34" s="22">
        <v>22</v>
      </c>
      <c r="L34" s="8">
        <f>[1]B2B!$F30</f>
        <v>3179.8475279999998</v>
      </c>
      <c r="M34" s="5">
        <f>[1]B2B!$J30</f>
        <v>0</v>
      </c>
      <c r="N34" s="9">
        <f t="shared" si="4"/>
        <v>3179.8475279999998</v>
      </c>
      <c r="O34" s="17">
        <f t="shared" si="1"/>
        <v>3387.8508333333334</v>
      </c>
      <c r="P34"/>
      <c r="Q34" s="22">
        <v>22</v>
      </c>
      <c r="R34" s="17">
        <f>[3]B2A!$D29</f>
        <v>3387.8508333333334</v>
      </c>
      <c r="S34"/>
      <c r="T34"/>
      <c r="U34"/>
      <c r="V34"/>
    </row>
    <row r="35" spans="1:22" x14ac:dyDescent="0.25">
      <c r="A35" s="13">
        <v>23</v>
      </c>
      <c r="B35" s="17">
        <f>[1]B2B!$F31</f>
        <v>3289.8179600000003</v>
      </c>
      <c r="C35" s="17">
        <f t="shared" si="2"/>
        <v>3505.0149999999999</v>
      </c>
      <c r="D35"/>
      <c r="E35" s="22">
        <v>23</v>
      </c>
      <c r="F35" s="8">
        <f>[1]B2B!$F31</f>
        <v>3289.8179600000003</v>
      </c>
      <c r="G35" s="5">
        <f>[1]B2B!$H31</f>
        <v>0</v>
      </c>
      <c r="H35" s="9">
        <f t="shared" si="3"/>
        <v>3289.8179600000003</v>
      </c>
      <c r="I35" s="17">
        <f t="shared" si="0"/>
        <v>3505.0149999999999</v>
      </c>
      <c r="J35"/>
      <c r="K35" s="22">
        <v>23</v>
      </c>
      <c r="L35" s="8">
        <f>[1]B2B!$F31</f>
        <v>3289.8179600000003</v>
      </c>
      <c r="M35" s="5">
        <f>[1]B2B!$J31</f>
        <v>0</v>
      </c>
      <c r="N35" s="9">
        <f t="shared" si="4"/>
        <v>3289.8179600000003</v>
      </c>
      <c r="O35" s="17">
        <f t="shared" si="1"/>
        <v>3505.0149999999999</v>
      </c>
      <c r="P35"/>
      <c r="Q35" s="22">
        <v>23</v>
      </c>
      <c r="R35" s="17">
        <f>[3]B2A!$D30</f>
        <v>3505.0149999999999</v>
      </c>
      <c r="S35"/>
      <c r="T35"/>
      <c r="U35"/>
      <c r="V35"/>
    </row>
    <row r="36" spans="1:22" x14ac:dyDescent="0.25">
      <c r="A36" s="13">
        <v>24</v>
      </c>
      <c r="B36" s="17">
        <f>[1]B2B!$F32</f>
        <v>3398.6066399999995</v>
      </c>
      <c r="C36" s="17">
        <f t="shared" si="2"/>
        <v>3620.92</v>
      </c>
      <c r="D36"/>
      <c r="E36" s="22">
        <v>24</v>
      </c>
      <c r="F36" s="8">
        <f>[1]B2B!$F32</f>
        <v>3398.6066399999995</v>
      </c>
      <c r="G36" s="5">
        <f>[1]B2B!$H32</f>
        <v>0</v>
      </c>
      <c r="H36" s="9">
        <f t="shared" si="3"/>
        <v>3398.6066399999995</v>
      </c>
      <c r="I36" s="17">
        <f t="shared" si="0"/>
        <v>3620.92</v>
      </c>
      <c r="J36"/>
      <c r="K36" s="22">
        <v>24</v>
      </c>
      <c r="L36" s="8">
        <f>[1]B2B!$F32</f>
        <v>3398.6066399999995</v>
      </c>
      <c r="M36" s="5">
        <f>[1]B2B!$J32</f>
        <v>0</v>
      </c>
      <c r="N36" s="9">
        <f t="shared" si="4"/>
        <v>3398.6066399999995</v>
      </c>
      <c r="O36" s="17">
        <f t="shared" si="1"/>
        <v>3620.92</v>
      </c>
      <c r="P36"/>
      <c r="Q36" s="22">
        <v>24</v>
      </c>
      <c r="R36" s="17">
        <f>[3]B2A!$D31</f>
        <v>3620.92</v>
      </c>
      <c r="S36"/>
      <c r="T36"/>
      <c r="U36"/>
      <c r="V36"/>
    </row>
    <row r="37" spans="1:22" x14ac:dyDescent="0.25">
      <c r="A37" s="13">
        <v>25</v>
      </c>
      <c r="B37" s="17">
        <f>[1]B2B!$F33</f>
        <v>3399.7861040000003</v>
      </c>
      <c r="C37" s="17">
        <f t="shared" si="2"/>
        <v>3628.7491666666665</v>
      </c>
      <c r="D37"/>
      <c r="E37" s="22">
        <v>25</v>
      </c>
      <c r="F37" s="8">
        <f>[1]B2B!$F33</f>
        <v>3399.7861040000003</v>
      </c>
      <c r="G37" s="5">
        <f>[1]B2B!$H33</f>
        <v>0</v>
      </c>
      <c r="H37" s="9">
        <f t="shared" si="3"/>
        <v>3399.7861040000003</v>
      </c>
      <c r="I37" s="17">
        <f t="shared" si="0"/>
        <v>3628.7491666666665</v>
      </c>
      <c r="J37"/>
      <c r="K37" s="22">
        <v>25</v>
      </c>
      <c r="L37" s="8">
        <f>[1]B2B!$F33</f>
        <v>3399.7861040000003</v>
      </c>
      <c r="M37" s="5">
        <f>[1]B2B!$J33</f>
        <v>0</v>
      </c>
      <c r="N37" s="9">
        <f t="shared" si="4"/>
        <v>3399.7861040000003</v>
      </c>
      <c r="O37" s="17">
        <f t="shared" si="1"/>
        <v>3628.7491666666665</v>
      </c>
      <c r="P37"/>
      <c r="Q37" s="22">
        <v>25</v>
      </c>
      <c r="R37" s="17">
        <f>[3]B2A!$D32</f>
        <v>3628.7491666666665</v>
      </c>
      <c r="S37"/>
      <c r="T37"/>
      <c r="U37"/>
      <c r="V37"/>
    </row>
    <row r="38" spans="1:22" x14ac:dyDescent="0.25">
      <c r="A38" s="13">
        <v>26</v>
      </c>
      <c r="B38" s="17">
        <f>[1]B2B!$F34</f>
        <v>3399.7861040000003</v>
      </c>
      <c r="C38" s="17">
        <f t="shared" si="2"/>
        <v>3634.8391666666666</v>
      </c>
      <c r="D38"/>
      <c r="E38" s="22">
        <v>26</v>
      </c>
      <c r="F38" s="8">
        <f>[1]B2B!$F34</f>
        <v>3399.7861040000003</v>
      </c>
      <c r="G38" s="5">
        <f>[1]B2B!$H34</f>
        <v>0</v>
      </c>
      <c r="H38" s="9">
        <f t="shared" si="3"/>
        <v>3399.7861040000003</v>
      </c>
      <c r="I38" s="17">
        <f t="shared" si="0"/>
        <v>3634.8391666666666</v>
      </c>
      <c r="J38"/>
      <c r="K38" s="22">
        <v>26</v>
      </c>
      <c r="L38" s="8">
        <f>[1]B2B!$F34</f>
        <v>3399.7861040000003</v>
      </c>
      <c r="M38" s="5">
        <f>[1]B2B!$J34</f>
        <v>0</v>
      </c>
      <c r="N38" s="9">
        <f t="shared" si="4"/>
        <v>3399.7861040000003</v>
      </c>
      <c r="O38" s="17">
        <f t="shared" si="1"/>
        <v>3634.8391666666666</v>
      </c>
      <c r="P38"/>
      <c r="Q38" s="22">
        <v>26</v>
      </c>
      <c r="R38" s="17">
        <f>[3]B2A!$D33</f>
        <v>3634.8391666666666</v>
      </c>
      <c r="S38"/>
      <c r="T38"/>
      <c r="U38"/>
      <c r="V38"/>
    </row>
    <row r="39" spans="1:22" x14ac:dyDescent="0.25">
      <c r="A39" s="13">
        <v>27</v>
      </c>
      <c r="B39" s="17">
        <f>[1]B2B!$F35</f>
        <v>3400.9701439999999</v>
      </c>
      <c r="C39" s="17">
        <f t="shared" si="2"/>
        <v>3641.7491666666665</v>
      </c>
      <c r="D39"/>
      <c r="E39" s="22">
        <v>27</v>
      </c>
      <c r="F39" s="8">
        <f>[1]B2B!$F35</f>
        <v>3400.9701439999999</v>
      </c>
      <c r="G39" s="5">
        <f>[1]B2B!$H35</f>
        <v>0</v>
      </c>
      <c r="H39" s="9">
        <f t="shared" si="3"/>
        <v>3400.9701439999999</v>
      </c>
      <c r="I39" s="17">
        <f t="shared" si="0"/>
        <v>3641.7491666666665</v>
      </c>
      <c r="J39"/>
      <c r="K39" s="22">
        <v>27</v>
      </c>
      <c r="L39" s="8">
        <f>[1]B2B!$F35</f>
        <v>3400.9701439999999</v>
      </c>
      <c r="M39" s="5">
        <f>[1]B2B!$J35</f>
        <v>0</v>
      </c>
      <c r="N39" s="9">
        <f t="shared" si="4"/>
        <v>3400.9701439999999</v>
      </c>
      <c r="O39" s="17">
        <f t="shared" si="1"/>
        <v>3641.7491666666665</v>
      </c>
      <c r="P39"/>
      <c r="Q39" s="22">
        <v>27</v>
      </c>
      <c r="R39" s="17">
        <f>[3]B2A!$D34</f>
        <v>3641.7491666666665</v>
      </c>
      <c r="S39"/>
      <c r="T39"/>
      <c r="U39"/>
      <c r="V39"/>
    </row>
    <row r="40" spans="1:22" x14ac:dyDescent="0.25">
      <c r="A40" s="13">
        <v>28</v>
      </c>
      <c r="B40" s="17">
        <f t="shared" ref="B40" si="5">B39</f>
        <v>3400.9701439999999</v>
      </c>
      <c r="C40" s="17">
        <f t="shared" si="2"/>
        <v>3646.9775000000004</v>
      </c>
      <c r="D40"/>
      <c r="E40" s="22">
        <v>28</v>
      </c>
      <c r="F40" s="8">
        <f t="shared" ref="F40:G47" si="6">F39</f>
        <v>3400.9701439999999</v>
      </c>
      <c r="G40" s="5">
        <f t="shared" si="6"/>
        <v>0</v>
      </c>
      <c r="H40" s="9">
        <f t="shared" si="3"/>
        <v>3400.9701439999999</v>
      </c>
      <c r="I40" s="17">
        <f t="shared" si="0"/>
        <v>3646.9775000000004</v>
      </c>
      <c r="J40"/>
      <c r="K40" s="22">
        <v>28</v>
      </c>
      <c r="L40" s="8">
        <f t="shared" ref="L40:M47" si="7">L39</f>
        <v>3400.9701439999999</v>
      </c>
      <c r="M40" s="5">
        <f t="shared" si="7"/>
        <v>0</v>
      </c>
      <c r="N40" s="9">
        <f t="shared" si="4"/>
        <v>3400.9701439999999</v>
      </c>
      <c r="O40" s="17">
        <f t="shared" si="1"/>
        <v>3646.9775000000004</v>
      </c>
      <c r="P40"/>
      <c r="Q40" s="22">
        <v>28</v>
      </c>
      <c r="R40" s="17">
        <f>[3]B2A!$D35</f>
        <v>3646.9775000000004</v>
      </c>
      <c r="S40"/>
      <c r="T40"/>
      <c r="U40"/>
      <c r="V40"/>
    </row>
    <row r="41" spans="1:22" x14ac:dyDescent="0.25">
      <c r="A41" s="13">
        <v>29</v>
      </c>
      <c r="B41" s="17">
        <f t="shared" ref="B41" si="8">B40</f>
        <v>3400.9701439999999</v>
      </c>
      <c r="C41" s="17">
        <f t="shared" si="2"/>
        <v>3651.8191666666667</v>
      </c>
      <c r="D41"/>
      <c r="E41" s="22">
        <v>29</v>
      </c>
      <c r="F41" s="8">
        <f t="shared" si="6"/>
        <v>3400.9701439999999</v>
      </c>
      <c r="G41" s="5">
        <f t="shared" si="6"/>
        <v>0</v>
      </c>
      <c r="H41" s="9">
        <f t="shared" si="3"/>
        <v>3400.9701439999999</v>
      </c>
      <c r="I41" s="17">
        <f t="shared" si="0"/>
        <v>3651.8191666666667</v>
      </c>
      <c r="J41"/>
      <c r="K41" s="22">
        <v>29</v>
      </c>
      <c r="L41" s="8">
        <f t="shared" si="7"/>
        <v>3400.9701439999999</v>
      </c>
      <c r="M41" s="5">
        <f t="shared" si="7"/>
        <v>0</v>
      </c>
      <c r="N41" s="9">
        <f t="shared" si="4"/>
        <v>3400.9701439999999</v>
      </c>
      <c r="O41" s="17">
        <f t="shared" si="1"/>
        <v>3651.8191666666667</v>
      </c>
      <c r="P41"/>
      <c r="Q41" s="22">
        <v>29</v>
      </c>
      <c r="R41" s="17">
        <f>[3]B2A!$D36</f>
        <v>3651.8191666666667</v>
      </c>
      <c r="S41"/>
      <c r="T41"/>
      <c r="U41"/>
      <c r="V41"/>
    </row>
    <row r="42" spans="1:22" x14ac:dyDescent="0.25">
      <c r="A42" s="13">
        <v>30</v>
      </c>
      <c r="B42" s="17">
        <f t="shared" ref="B42" si="9">B41</f>
        <v>3400.9701439999999</v>
      </c>
      <c r="C42" s="17">
        <f t="shared" si="2"/>
        <v>3656.3075000000003</v>
      </c>
      <c r="D42"/>
      <c r="E42" s="22">
        <v>30</v>
      </c>
      <c r="F42" s="8">
        <f t="shared" si="6"/>
        <v>3400.9701439999999</v>
      </c>
      <c r="G42" s="5">
        <f t="shared" si="6"/>
        <v>0</v>
      </c>
      <c r="H42" s="9">
        <f t="shared" si="3"/>
        <v>3400.9701439999999</v>
      </c>
      <c r="I42" s="17">
        <f t="shared" si="0"/>
        <v>3656.3075000000003</v>
      </c>
      <c r="J42"/>
      <c r="K42" s="22">
        <v>30</v>
      </c>
      <c r="L42" s="8">
        <f t="shared" si="7"/>
        <v>3400.9701439999999</v>
      </c>
      <c r="M42" s="5">
        <f t="shared" si="7"/>
        <v>0</v>
      </c>
      <c r="N42" s="9">
        <f t="shared" si="4"/>
        <v>3400.9701439999999</v>
      </c>
      <c r="O42" s="17">
        <f t="shared" si="1"/>
        <v>3656.3075000000003</v>
      </c>
      <c r="P42"/>
      <c r="Q42" s="22">
        <v>30</v>
      </c>
      <c r="R42" s="17">
        <f>[3]B2A!$D37</f>
        <v>3656.3075000000003</v>
      </c>
      <c r="S42"/>
      <c r="T42"/>
      <c r="U42"/>
      <c r="V42"/>
    </row>
    <row r="43" spans="1:22" x14ac:dyDescent="0.25">
      <c r="A43" s="13">
        <v>31</v>
      </c>
      <c r="B43" s="17">
        <f t="shared" ref="B43" si="10">B42</f>
        <v>3400.9701439999999</v>
      </c>
      <c r="C43" s="17">
        <f t="shared" si="2"/>
        <v>3660.4608333333331</v>
      </c>
      <c r="D43"/>
      <c r="E43" s="22">
        <v>31</v>
      </c>
      <c r="F43" s="8">
        <f t="shared" si="6"/>
        <v>3400.9701439999999</v>
      </c>
      <c r="G43" s="5">
        <f t="shared" si="6"/>
        <v>0</v>
      </c>
      <c r="H43" s="9">
        <f t="shared" si="3"/>
        <v>3400.9701439999999</v>
      </c>
      <c r="I43" s="17">
        <f t="shared" si="0"/>
        <v>3660.4608333333331</v>
      </c>
      <c r="J43"/>
      <c r="K43" s="22">
        <v>31</v>
      </c>
      <c r="L43" s="8">
        <f t="shared" si="7"/>
        <v>3400.9701439999999</v>
      </c>
      <c r="M43" s="5">
        <f t="shared" si="7"/>
        <v>0</v>
      </c>
      <c r="N43" s="9">
        <f t="shared" si="4"/>
        <v>3400.9701439999999</v>
      </c>
      <c r="O43" s="17">
        <f t="shared" si="1"/>
        <v>3660.4608333333331</v>
      </c>
      <c r="P43"/>
      <c r="Q43" s="22">
        <v>31</v>
      </c>
      <c r="R43" s="17">
        <f>[3]B2A!$D38</f>
        <v>3660.4608333333331</v>
      </c>
      <c r="S43"/>
      <c r="T43"/>
      <c r="U43"/>
      <c r="V43"/>
    </row>
    <row r="44" spans="1:22" x14ac:dyDescent="0.25">
      <c r="A44" s="13">
        <v>32</v>
      </c>
      <c r="B44" s="17">
        <f t="shared" ref="B44" si="11">B43</f>
        <v>3400.9701439999999</v>
      </c>
      <c r="C44" s="17">
        <f t="shared" si="2"/>
        <v>3664.3091666666664</v>
      </c>
      <c r="D44"/>
      <c r="E44" s="22">
        <v>32</v>
      </c>
      <c r="F44" s="8">
        <f t="shared" si="6"/>
        <v>3400.9701439999999</v>
      </c>
      <c r="G44" s="5">
        <f t="shared" si="6"/>
        <v>0</v>
      </c>
      <c r="H44" s="9">
        <f t="shared" si="3"/>
        <v>3400.9701439999999</v>
      </c>
      <c r="I44" s="17">
        <f t="shared" si="0"/>
        <v>3664.3091666666664</v>
      </c>
      <c r="J44"/>
      <c r="K44" s="22">
        <v>32</v>
      </c>
      <c r="L44" s="8">
        <f t="shared" si="7"/>
        <v>3400.9701439999999</v>
      </c>
      <c r="M44" s="5">
        <f t="shared" si="7"/>
        <v>0</v>
      </c>
      <c r="N44" s="9">
        <f t="shared" si="4"/>
        <v>3400.9701439999999</v>
      </c>
      <c r="O44" s="17">
        <f t="shared" si="1"/>
        <v>3664.3091666666664</v>
      </c>
      <c r="P44"/>
      <c r="Q44" s="22">
        <v>32</v>
      </c>
      <c r="R44" s="17">
        <f>[3]B2A!$D39</f>
        <v>3664.3091666666664</v>
      </c>
      <c r="S44"/>
      <c r="T44"/>
      <c r="U44"/>
      <c r="V44"/>
    </row>
    <row r="45" spans="1:22" x14ac:dyDescent="0.25">
      <c r="A45" s="13">
        <v>33</v>
      </c>
      <c r="B45" s="17">
        <f t="shared" ref="B45" si="12">B44</f>
        <v>3400.9701439999999</v>
      </c>
      <c r="C45" s="17">
        <f t="shared" si="2"/>
        <v>3667.8708333333329</v>
      </c>
      <c r="D45"/>
      <c r="E45" s="22">
        <v>33</v>
      </c>
      <c r="F45" s="8">
        <f t="shared" si="6"/>
        <v>3400.9701439999999</v>
      </c>
      <c r="G45" s="5">
        <f t="shared" si="6"/>
        <v>0</v>
      </c>
      <c r="H45" s="9">
        <f t="shared" si="3"/>
        <v>3400.9701439999999</v>
      </c>
      <c r="I45" s="17">
        <f t="shared" si="0"/>
        <v>3667.8708333333329</v>
      </c>
      <c r="J45"/>
      <c r="K45" s="22">
        <v>33</v>
      </c>
      <c r="L45" s="8">
        <f t="shared" si="7"/>
        <v>3400.9701439999999</v>
      </c>
      <c r="M45" s="5">
        <f t="shared" si="7"/>
        <v>0</v>
      </c>
      <c r="N45" s="9">
        <f t="shared" si="4"/>
        <v>3400.9701439999999</v>
      </c>
      <c r="O45" s="17">
        <f t="shared" si="1"/>
        <v>3667.8708333333329</v>
      </c>
      <c r="P45"/>
      <c r="Q45" s="22">
        <v>33</v>
      </c>
      <c r="R45" s="17">
        <f>[3]B2A!$D40</f>
        <v>3667.8708333333329</v>
      </c>
      <c r="S45"/>
      <c r="T45"/>
      <c r="U45"/>
      <c r="V45"/>
    </row>
    <row r="46" spans="1:22" x14ac:dyDescent="0.25">
      <c r="A46" s="13">
        <v>34</v>
      </c>
      <c r="B46" s="17">
        <f t="shared" ref="B46" si="13">B45</f>
        <v>3400.9701439999999</v>
      </c>
      <c r="C46" s="17">
        <f t="shared" si="2"/>
        <v>3671.1708333333336</v>
      </c>
      <c r="D46"/>
      <c r="E46" s="22">
        <v>34</v>
      </c>
      <c r="F46" s="8">
        <f t="shared" si="6"/>
        <v>3400.9701439999999</v>
      </c>
      <c r="G46" s="5">
        <f t="shared" si="6"/>
        <v>0</v>
      </c>
      <c r="H46" s="9">
        <f t="shared" si="3"/>
        <v>3400.9701439999999</v>
      </c>
      <c r="I46" s="17">
        <f t="shared" si="0"/>
        <v>3671.1708333333336</v>
      </c>
      <c r="J46"/>
      <c r="K46" s="22">
        <v>34</v>
      </c>
      <c r="L46" s="8">
        <f t="shared" si="7"/>
        <v>3400.9701439999999</v>
      </c>
      <c r="M46" s="5">
        <f t="shared" si="7"/>
        <v>0</v>
      </c>
      <c r="N46" s="9">
        <f t="shared" si="4"/>
        <v>3400.9701439999999</v>
      </c>
      <c r="O46" s="17">
        <f t="shared" si="1"/>
        <v>3671.1708333333336</v>
      </c>
      <c r="P46"/>
      <c r="Q46" s="22">
        <v>34</v>
      </c>
      <c r="R46" s="17">
        <f>[3]B2A!$D41</f>
        <v>3671.1708333333336</v>
      </c>
      <c r="S46"/>
      <c r="T46"/>
      <c r="U46"/>
      <c r="V46"/>
    </row>
    <row r="47" spans="1:22" ht="15.75" thickBot="1" x14ac:dyDescent="0.3">
      <c r="A47" s="14">
        <v>35</v>
      </c>
      <c r="B47" s="18">
        <f t="shared" ref="B47" si="14">B46</f>
        <v>3400.9701439999999</v>
      </c>
      <c r="C47" s="18">
        <f t="shared" si="2"/>
        <v>3674.2241666666669</v>
      </c>
      <c r="D47"/>
      <c r="E47" s="23">
        <v>35</v>
      </c>
      <c r="F47" s="10">
        <f t="shared" si="6"/>
        <v>3400.9701439999999</v>
      </c>
      <c r="G47" s="11">
        <f t="shared" si="6"/>
        <v>0</v>
      </c>
      <c r="H47" s="12">
        <f t="shared" si="3"/>
        <v>3400.9701439999999</v>
      </c>
      <c r="I47" s="18">
        <f t="shared" si="0"/>
        <v>3674.2241666666669</v>
      </c>
      <c r="J47"/>
      <c r="K47" s="23">
        <v>35</v>
      </c>
      <c r="L47" s="10">
        <f t="shared" si="7"/>
        <v>3400.9701439999999</v>
      </c>
      <c r="M47" s="11">
        <f t="shared" si="7"/>
        <v>0</v>
      </c>
      <c r="N47" s="12">
        <f t="shared" si="4"/>
        <v>3400.9701439999999</v>
      </c>
      <c r="O47" s="18">
        <f t="shared" si="1"/>
        <v>3674.2241666666669</v>
      </c>
      <c r="P47"/>
      <c r="Q47" s="23">
        <v>35</v>
      </c>
      <c r="R47" s="18">
        <f>[3]B2A!$D42</f>
        <v>3674.2241666666669</v>
      </c>
      <c r="S47"/>
      <c r="T47"/>
      <c r="U47"/>
      <c r="V47"/>
    </row>
    <row r="48" spans="1:22" x14ac:dyDescent="0.25">
      <c r="O48"/>
      <c r="P48"/>
    </row>
    <row r="49" spans="1:24" ht="15.75" thickBot="1" x14ac:dyDescent="0.3">
      <c r="O49"/>
      <c r="P49"/>
    </row>
    <row r="50" spans="1:24" x14ac:dyDescent="0.25">
      <c r="A50" s="15" t="s">
        <v>3</v>
      </c>
      <c r="B50" s="36" t="s">
        <v>25</v>
      </c>
      <c r="C50" s="63" t="s">
        <v>16</v>
      </c>
      <c r="D50"/>
      <c r="E50" s="21" t="s">
        <v>3</v>
      </c>
      <c r="F50" s="67" t="s">
        <v>12</v>
      </c>
      <c r="G50" s="68"/>
      <c r="H50" s="69"/>
      <c r="I50" s="63" t="s">
        <v>16</v>
      </c>
      <c r="J50"/>
      <c r="K50" s="21" t="s">
        <v>3</v>
      </c>
      <c r="L50" s="67" t="s">
        <v>13</v>
      </c>
      <c r="M50" s="68"/>
      <c r="N50" s="69"/>
      <c r="O50" s="63" t="s">
        <v>16</v>
      </c>
      <c r="P50"/>
      <c r="Q50"/>
      <c r="R50"/>
      <c r="V50"/>
      <c r="W50" s="1"/>
      <c r="X50" s="1"/>
    </row>
    <row r="51" spans="1:24" x14ac:dyDescent="0.25">
      <c r="A51" s="13"/>
      <c r="B51" s="16" t="s">
        <v>4</v>
      </c>
      <c r="C51" s="30" t="s">
        <v>4</v>
      </c>
      <c r="D51"/>
      <c r="E51" s="22"/>
      <c r="F51" s="6" t="s">
        <v>4</v>
      </c>
      <c r="G51" s="3" t="s">
        <v>5</v>
      </c>
      <c r="H51" s="7" t="s">
        <v>9</v>
      </c>
      <c r="I51" s="30" t="s">
        <v>4</v>
      </c>
      <c r="J51"/>
      <c r="K51" s="22"/>
      <c r="L51" s="6" t="s">
        <v>4</v>
      </c>
      <c r="M51" s="3" t="s">
        <v>6</v>
      </c>
      <c r="N51" s="7" t="s">
        <v>9</v>
      </c>
      <c r="O51" s="30" t="s">
        <v>4</v>
      </c>
      <c r="P51"/>
      <c r="Q51"/>
      <c r="R51"/>
      <c r="V51"/>
      <c r="W51" s="1"/>
      <c r="X51" s="1"/>
    </row>
    <row r="52" spans="1:24" x14ac:dyDescent="0.25">
      <c r="A52" s="13">
        <v>0</v>
      </c>
      <c r="B52" s="17">
        <f>[1]B3!$F8</f>
        <v>1828.7400560000001</v>
      </c>
      <c r="C52" s="17">
        <f>IF($B52+$D$7&lt;$R12,$B52+$D$7,$R12)</f>
        <v>2102.7300560000003</v>
      </c>
      <c r="D52"/>
      <c r="E52" s="22">
        <v>0</v>
      </c>
      <c r="F52" s="8">
        <f>[1]B3!$F8</f>
        <v>1828.7400560000001</v>
      </c>
      <c r="G52" s="5">
        <f>[1]B3!$H8</f>
        <v>104.450632</v>
      </c>
      <c r="H52" s="9">
        <f>F52+G52</f>
        <v>1933.1906880000001</v>
      </c>
      <c r="I52" s="17">
        <f t="shared" ref="I52:I87" si="15">IF($H52+$D$7&lt;$R12,$H52+$D$7,$R12)</f>
        <v>2207.1806880000004</v>
      </c>
      <c r="J52"/>
      <c r="K52" s="22">
        <v>0</v>
      </c>
      <c r="L52" s="8">
        <f>[1]B3!$F8</f>
        <v>1828.7400560000001</v>
      </c>
      <c r="M52" s="5">
        <f>[1]B3!$J8</f>
        <v>52.224743999999994</v>
      </c>
      <c r="N52" s="9">
        <f>L52+M52</f>
        <v>1880.9648000000002</v>
      </c>
      <c r="O52" s="17">
        <f t="shared" ref="O52:O87" si="16">IF($N52+$D$7&lt;$R12,$N52+$D$7,$R12)</f>
        <v>2154.9548000000004</v>
      </c>
      <c r="P52"/>
      <c r="Q52"/>
      <c r="R52"/>
      <c r="V52"/>
      <c r="W52" s="1"/>
      <c r="X52" s="1"/>
    </row>
    <row r="53" spans="1:24" x14ac:dyDescent="0.25">
      <c r="A53" s="13">
        <v>1</v>
      </c>
      <c r="B53" s="17">
        <f>[1]B3!$F9</f>
        <v>1890.2598</v>
      </c>
      <c r="C53" s="17">
        <f t="shared" ref="C53:C87" si="17">IF($B53+$D$7&lt;$R13,$B53+$D$7,$R13)</f>
        <v>2164.2498000000001</v>
      </c>
      <c r="D53"/>
      <c r="E53" s="22">
        <v>1</v>
      </c>
      <c r="F53" s="8">
        <f>[1]B3!$F9</f>
        <v>1890.2598</v>
      </c>
      <c r="G53" s="5">
        <f>[1]B3!$H9</f>
        <v>104.450632</v>
      </c>
      <c r="H53" s="9">
        <f t="shared" ref="H53:H87" si="18">F53+G53</f>
        <v>1994.7104320000001</v>
      </c>
      <c r="I53" s="17">
        <f t="shared" si="15"/>
        <v>2268.7004320000001</v>
      </c>
      <c r="J53"/>
      <c r="K53" s="22">
        <v>1</v>
      </c>
      <c r="L53" s="8">
        <f>[1]B3!$F9</f>
        <v>1890.2598</v>
      </c>
      <c r="M53" s="5">
        <f>[1]B3!$J9</f>
        <v>52.224743999999994</v>
      </c>
      <c r="N53" s="9">
        <f t="shared" ref="N53:N87" si="19">L53+M53</f>
        <v>1942.4845440000001</v>
      </c>
      <c r="O53" s="17">
        <f t="shared" si="16"/>
        <v>2216.4745440000002</v>
      </c>
      <c r="P53"/>
      <c r="Q53"/>
      <c r="R53"/>
      <c r="V53"/>
      <c r="W53" s="1"/>
      <c r="X53" s="1"/>
    </row>
    <row r="54" spans="1:24" x14ac:dyDescent="0.25">
      <c r="A54" s="13">
        <v>2</v>
      </c>
      <c r="B54" s="17">
        <f>[1]B3!$F10</f>
        <v>1964.1050000000002</v>
      </c>
      <c r="C54" s="17">
        <f t="shared" si="17"/>
        <v>2238.0950000000003</v>
      </c>
      <c r="D54"/>
      <c r="E54" s="22">
        <v>2</v>
      </c>
      <c r="F54" s="8">
        <f>[1]B3!$F10</f>
        <v>1964.1050000000002</v>
      </c>
      <c r="G54" s="5">
        <f>[1]B3!$H10</f>
        <v>104.450632</v>
      </c>
      <c r="H54" s="9">
        <f t="shared" si="18"/>
        <v>2068.5556320000001</v>
      </c>
      <c r="I54" s="17">
        <f t="shared" si="15"/>
        <v>2340.0750000000003</v>
      </c>
      <c r="J54"/>
      <c r="K54" s="22">
        <v>2</v>
      </c>
      <c r="L54" s="8">
        <f>[1]B3!$F10</f>
        <v>1964.1050000000002</v>
      </c>
      <c r="M54" s="5">
        <f>[1]B3!$J10</f>
        <v>52.224743999999994</v>
      </c>
      <c r="N54" s="9">
        <f t="shared" si="19"/>
        <v>2016.3297440000003</v>
      </c>
      <c r="O54" s="17">
        <f t="shared" si="16"/>
        <v>2290.3197440000004</v>
      </c>
      <c r="P54"/>
      <c r="Q54"/>
      <c r="R54"/>
      <c r="V54"/>
      <c r="W54" s="1"/>
      <c r="X54" s="1"/>
    </row>
    <row r="55" spans="1:24" x14ac:dyDescent="0.25">
      <c r="A55" s="13">
        <v>3</v>
      </c>
      <c r="B55" s="17">
        <f>[1]B3!$F11</f>
        <v>2038.3391600000002</v>
      </c>
      <c r="C55" s="17">
        <f t="shared" si="17"/>
        <v>2312.3291600000002</v>
      </c>
      <c r="D55"/>
      <c r="E55" s="22">
        <v>3</v>
      </c>
      <c r="F55" s="8">
        <f>[1]B3!$F11</f>
        <v>2038.3391600000002</v>
      </c>
      <c r="G55" s="5">
        <f>[1]B3!$H11</f>
        <v>104.450632</v>
      </c>
      <c r="H55" s="9">
        <f t="shared" si="18"/>
        <v>2142.789792</v>
      </c>
      <c r="I55" s="17">
        <f t="shared" si="15"/>
        <v>2392.0349999999999</v>
      </c>
      <c r="J55"/>
      <c r="K55" s="22">
        <v>3</v>
      </c>
      <c r="L55" s="8">
        <f>[1]B3!$F11</f>
        <v>2038.3391600000002</v>
      </c>
      <c r="M55" s="5">
        <f>[1]B3!$J11</f>
        <v>52.224743999999994</v>
      </c>
      <c r="N55" s="9">
        <f t="shared" si="19"/>
        <v>2090.5639040000001</v>
      </c>
      <c r="O55" s="17">
        <f t="shared" si="16"/>
        <v>2364.5539040000003</v>
      </c>
      <c r="P55"/>
      <c r="Q55"/>
      <c r="R55"/>
      <c r="V55"/>
      <c r="W55" s="1"/>
      <c r="X55" s="1"/>
    </row>
    <row r="56" spans="1:24" x14ac:dyDescent="0.25">
      <c r="A56" s="13">
        <v>4</v>
      </c>
      <c r="B56" s="17">
        <f>[1]B3!$F12</f>
        <v>2111.9395439999998</v>
      </c>
      <c r="C56" s="17">
        <f t="shared" si="17"/>
        <v>2385.9295439999996</v>
      </c>
      <c r="D56"/>
      <c r="E56" s="22">
        <v>4</v>
      </c>
      <c r="F56" s="8">
        <f>[1]B3!$F12</f>
        <v>2111.9395439999998</v>
      </c>
      <c r="G56" s="5">
        <f>[1]B3!$H12</f>
        <v>104.450632</v>
      </c>
      <c r="H56" s="9">
        <f t="shared" si="18"/>
        <v>2216.3901759999999</v>
      </c>
      <c r="I56" s="17">
        <f t="shared" si="15"/>
        <v>2439.2325000000001</v>
      </c>
      <c r="J56"/>
      <c r="K56" s="22">
        <v>4</v>
      </c>
      <c r="L56" s="8">
        <f>[1]B3!$F12</f>
        <v>2111.9395439999998</v>
      </c>
      <c r="M56" s="5">
        <f>[1]B3!$J12</f>
        <v>52.224743999999994</v>
      </c>
      <c r="N56" s="9">
        <f t="shared" si="19"/>
        <v>2164.1642879999999</v>
      </c>
      <c r="O56" s="17">
        <f t="shared" si="16"/>
        <v>2438.1542879999997</v>
      </c>
      <c r="P56"/>
      <c r="Q56"/>
      <c r="R56"/>
      <c r="V56"/>
      <c r="W56" s="1"/>
      <c r="X56" s="1"/>
    </row>
    <row r="57" spans="1:24" x14ac:dyDescent="0.25">
      <c r="A57" s="13">
        <v>5</v>
      </c>
      <c r="B57" s="17">
        <f>[1]B3!$F13</f>
        <v>2113.0801120000001</v>
      </c>
      <c r="C57" s="17">
        <f t="shared" si="17"/>
        <v>2387.0701120000003</v>
      </c>
      <c r="D57"/>
      <c r="E57" s="22">
        <v>5</v>
      </c>
      <c r="F57" s="8">
        <f>[1]B3!$F13</f>
        <v>2113.0801120000001</v>
      </c>
      <c r="G57" s="5">
        <f>[1]B3!$H13</f>
        <v>104.450632</v>
      </c>
      <c r="H57" s="9">
        <f t="shared" si="18"/>
        <v>2217.5307440000001</v>
      </c>
      <c r="I57" s="17">
        <f t="shared" si="15"/>
        <v>2465.6716666666666</v>
      </c>
      <c r="J57"/>
      <c r="K57" s="22">
        <v>5</v>
      </c>
      <c r="L57" s="8">
        <f>[1]B3!$F13</f>
        <v>2113.0801120000001</v>
      </c>
      <c r="M57" s="5">
        <f>[1]B3!$J13</f>
        <v>52.224743999999994</v>
      </c>
      <c r="N57" s="9">
        <f t="shared" si="19"/>
        <v>2165.3048560000002</v>
      </c>
      <c r="O57" s="17">
        <f t="shared" si="16"/>
        <v>2439.2948560000004</v>
      </c>
      <c r="P57"/>
      <c r="Q57"/>
      <c r="R57"/>
      <c r="V57"/>
      <c r="W57" s="1"/>
      <c r="X57" s="1"/>
    </row>
    <row r="58" spans="1:24" x14ac:dyDescent="0.25">
      <c r="A58" s="13">
        <v>6</v>
      </c>
      <c r="B58" s="17">
        <f>[1]B3!$F14</f>
        <v>2217.9837680000001</v>
      </c>
      <c r="C58" s="17">
        <f t="shared" si="17"/>
        <v>2491.9737679999998</v>
      </c>
      <c r="D58"/>
      <c r="E58" s="22">
        <v>6</v>
      </c>
      <c r="F58" s="8">
        <f>[1]B3!$F14</f>
        <v>2217.9837680000001</v>
      </c>
      <c r="G58" s="5">
        <f>[1]B3!$H14</f>
        <v>104.450632</v>
      </c>
      <c r="H58" s="9">
        <f t="shared" si="18"/>
        <v>2322.4344000000001</v>
      </c>
      <c r="I58" s="17">
        <f t="shared" si="15"/>
        <v>2510.5741666666668</v>
      </c>
      <c r="J58"/>
      <c r="K58" s="22">
        <v>6</v>
      </c>
      <c r="L58" s="8">
        <f>[1]B3!$F14</f>
        <v>2217.9837680000001</v>
      </c>
      <c r="M58" s="5">
        <f>[1]B3!$J14</f>
        <v>52.224743999999994</v>
      </c>
      <c r="N58" s="9">
        <f t="shared" si="19"/>
        <v>2270.2085120000002</v>
      </c>
      <c r="O58" s="17">
        <f t="shared" si="16"/>
        <v>2510.5741666666668</v>
      </c>
      <c r="P58"/>
      <c r="Q58"/>
      <c r="R58"/>
      <c r="V58"/>
      <c r="W58" s="1"/>
      <c r="X58" s="1"/>
    </row>
    <row r="59" spans="1:24" x14ac:dyDescent="0.25">
      <c r="A59" s="13">
        <v>7</v>
      </c>
      <c r="B59" s="17">
        <f>[1]B3!$F15</f>
        <v>2219.123192</v>
      </c>
      <c r="C59" s="17">
        <f t="shared" si="17"/>
        <v>2493.1131919999998</v>
      </c>
      <c r="D59"/>
      <c r="E59" s="22">
        <v>7</v>
      </c>
      <c r="F59" s="8">
        <f>[1]B3!$F15</f>
        <v>2219.123192</v>
      </c>
      <c r="G59" s="5">
        <f>[1]B3!$H15</f>
        <v>104.450632</v>
      </c>
      <c r="H59" s="9">
        <f t="shared" si="18"/>
        <v>2323.5738240000001</v>
      </c>
      <c r="I59" s="17">
        <f t="shared" si="15"/>
        <v>2534.2158333333332</v>
      </c>
      <c r="J59"/>
      <c r="K59" s="22">
        <v>7</v>
      </c>
      <c r="L59" s="8">
        <f>[1]B3!$F15</f>
        <v>2219.123192</v>
      </c>
      <c r="M59" s="5">
        <f>[1]B3!$J15</f>
        <v>52.224743999999994</v>
      </c>
      <c r="N59" s="9">
        <f t="shared" si="19"/>
        <v>2271.3479360000001</v>
      </c>
      <c r="O59" s="17">
        <f t="shared" si="16"/>
        <v>2534.2158333333332</v>
      </c>
      <c r="P59"/>
      <c r="Q59"/>
      <c r="R59"/>
      <c r="V59"/>
      <c r="W59" s="1"/>
      <c r="X59" s="1"/>
    </row>
    <row r="60" spans="1:24" x14ac:dyDescent="0.25">
      <c r="A60" s="13">
        <v>8</v>
      </c>
      <c r="B60" s="17">
        <f>[1]B3!$F16</f>
        <v>2324.023416</v>
      </c>
      <c r="C60" s="17">
        <f t="shared" si="17"/>
        <v>2598.0134159999998</v>
      </c>
      <c r="D60"/>
      <c r="E60" s="22">
        <v>8</v>
      </c>
      <c r="F60" s="8">
        <f>[1]B3!$F16</f>
        <v>2324.023416</v>
      </c>
      <c r="G60" s="5">
        <f>[1]B3!$H16</f>
        <v>64.788151999999968</v>
      </c>
      <c r="H60" s="9">
        <f t="shared" si="18"/>
        <v>2388.8115680000001</v>
      </c>
      <c r="I60" s="17">
        <f t="shared" si="15"/>
        <v>2620.8074999999999</v>
      </c>
      <c r="J60"/>
      <c r="K60" s="22">
        <v>8</v>
      </c>
      <c r="L60" s="8">
        <f>[1]B3!$F16</f>
        <v>2324.023416</v>
      </c>
      <c r="M60" s="5">
        <f>[1]B3!$J16</f>
        <v>26.112943999999999</v>
      </c>
      <c r="N60" s="9">
        <f t="shared" si="19"/>
        <v>2350.13636</v>
      </c>
      <c r="O60" s="17">
        <f t="shared" si="16"/>
        <v>2620.8074999999999</v>
      </c>
      <c r="P60"/>
      <c r="Q60"/>
      <c r="R60"/>
      <c r="V60"/>
      <c r="W60" s="1"/>
      <c r="X60" s="1"/>
    </row>
    <row r="61" spans="1:24" x14ac:dyDescent="0.25">
      <c r="A61" s="13">
        <v>9</v>
      </c>
      <c r="B61" s="17">
        <f>[1]B3!$F17</f>
        <v>2325.1639840000003</v>
      </c>
      <c r="C61" s="17">
        <f t="shared" si="17"/>
        <v>2599.1539840000005</v>
      </c>
      <c r="D61"/>
      <c r="E61" s="22">
        <v>9</v>
      </c>
      <c r="F61" s="8">
        <f>[1]B3!$F17</f>
        <v>2325.1639840000003</v>
      </c>
      <c r="G61" s="5">
        <f>[1]B3!$H17</f>
        <v>63.647583999999831</v>
      </c>
      <c r="H61" s="9">
        <f t="shared" si="18"/>
        <v>2388.8115680000001</v>
      </c>
      <c r="I61" s="17">
        <f t="shared" si="15"/>
        <v>2622.07</v>
      </c>
      <c r="J61"/>
      <c r="K61" s="22">
        <v>9</v>
      </c>
      <c r="L61" s="8">
        <f>[1]B3!$F17</f>
        <v>2325.1639840000003</v>
      </c>
      <c r="M61" s="5">
        <f>[1]B3!$J17</f>
        <v>26.112943999999999</v>
      </c>
      <c r="N61" s="9">
        <f t="shared" si="19"/>
        <v>2351.2769280000002</v>
      </c>
      <c r="O61" s="17">
        <f t="shared" si="16"/>
        <v>2622.07</v>
      </c>
      <c r="P61"/>
      <c r="Q61"/>
      <c r="R61"/>
      <c r="V61"/>
      <c r="W61" s="1"/>
      <c r="X61" s="1"/>
    </row>
    <row r="62" spans="1:24" x14ac:dyDescent="0.25">
      <c r="A62" s="13">
        <v>10</v>
      </c>
      <c r="B62" s="17">
        <f>[1]B3!$F18</f>
        <v>2430.0676399999998</v>
      </c>
      <c r="C62" s="17">
        <f t="shared" si="17"/>
        <v>2689.4416666666666</v>
      </c>
      <c r="D62"/>
      <c r="E62" s="22">
        <v>10</v>
      </c>
      <c r="F62" s="8">
        <f>[1]B3!$F18</f>
        <v>2430.0676399999998</v>
      </c>
      <c r="G62" s="5">
        <f>[1]B3!$H18</f>
        <v>52.224743999999994</v>
      </c>
      <c r="H62" s="9">
        <f t="shared" si="18"/>
        <v>2482.2923839999999</v>
      </c>
      <c r="I62" s="17">
        <f t="shared" si="15"/>
        <v>2689.4416666666666</v>
      </c>
      <c r="J62"/>
      <c r="K62" s="22">
        <v>10</v>
      </c>
      <c r="L62" s="8">
        <f>[1]B3!$F18</f>
        <v>2430.0676399999998</v>
      </c>
      <c r="M62" s="5">
        <f>[1]B3!$J18</f>
        <v>26.112943999999999</v>
      </c>
      <c r="N62" s="9">
        <f t="shared" si="19"/>
        <v>2456.1805839999997</v>
      </c>
      <c r="O62" s="17">
        <f t="shared" si="16"/>
        <v>2689.4416666666666</v>
      </c>
      <c r="P62"/>
      <c r="Q62"/>
      <c r="R62"/>
      <c r="V62"/>
      <c r="W62" s="1"/>
      <c r="X62" s="1"/>
    </row>
    <row r="63" spans="1:24" x14ac:dyDescent="0.25">
      <c r="A63" s="13">
        <v>11</v>
      </c>
      <c r="B63" s="17">
        <f>[1]B3!$F19</f>
        <v>2431.2070640000002</v>
      </c>
      <c r="C63" s="17">
        <f t="shared" si="17"/>
        <v>2689.4416666666666</v>
      </c>
      <c r="D63"/>
      <c r="E63" s="22">
        <v>11</v>
      </c>
      <c r="F63" s="8">
        <f>[1]B3!$F19</f>
        <v>2431.2070640000002</v>
      </c>
      <c r="G63" s="5">
        <f>[1]B3!$H19</f>
        <v>52.224743999999994</v>
      </c>
      <c r="H63" s="9">
        <f t="shared" si="18"/>
        <v>2483.4318080000003</v>
      </c>
      <c r="I63" s="17">
        <f t="shared" si="15"/>
        <v>2689.4416666666666</v>
      </c>
      <c r="J63"/>
      <c r="K63" s="22">
        <v>11</v>
      </c>
      <c r="L63" s="8">
        <f>[1]B3!$F19</f>
        <v>2431.2070640000002</v>
      </c>
      <c r="M63" s="5">
        <f>[1]B3!$J19</f>
        <v>26.112943999999999</v>
      </c>
      <c r="N63" s="9">
        <f t="shared" si="19"/>
        <v>2457.3200080000001</v>
      </c>
      <c r="O63" s="17">
        <f t="shared" si="16"/>
        <v>2689.4416666666666</v>
      </c>
      <c r="P63"/>
      <c r="Q63"/>
      <c r="R63"/>
      <c r="V63"/>
      <c r="W63" s="1"/>
      <c r="X63" s="1"/>
    </row>
    <row r="64" spans="1:24" x14ac:dyDescent="0.25">
      <c r="A64" s="13">
        <v>12</v>
      </c>
      <c r="B64" s="17">
        <f>[1]B3!$F20</f>
        <v>2536.1107199999997</v>
      </c>
      <c r="C64" s="17">
        <f t="shared" si="17"/>
        <v>2802.0141666666664</v>
      </c>
      <c r="D64"/>
      <c r="E64" s="22">
        <v>12</v>
      </c>
      <c r="F64" s="8">
        <f>[1]B3!$F20</f>
        <v>2536.1107199999997</v>
      </c>
      <c r="G64" s="5">
        <f>[1]B3!$H20</f>
        <v>52.224743999999994</v>
      </c>
      <c r="H64" s="9">
        <f t="shared" si="18"/>
        <v>2588.3354639999998</v>
      </c>
      <c r="I64" s="17">
        <f t="shared" si="15"/>
        <v>2802.0141666666664</v>
      </c>
      <c r="J64"/>
      <c r="K64" s="22">
        <v>12</v>
      </c>
      <c r="L64" s="8">
        <f>[1]B3!$F20</f>
        <v>2536.1107199999997</v>
      </c>
      <c r="M64" s="5">
        <f>[1]B3!$J20</f>
        <v>26.112943999999999</v>
      </c>
      <c r="N64" s="9">
        <f t="shared" si="19"/>
        <v>2562.2236639999996</v>
      </c>
      <c r="O64" s="17">
        <f t="shared" si="16"/>
        <v>2802.0141666666664</v>
      </c>
      <c r="P64"/>
      <c r="Q64"/>
      <c r="R64"/>
      <c r="V64"/>
      <c r="W64" s="1"/>
      <c r="X64" s="1"/>
    </row>
    <row r="65" spans="1:24" x14ac:dyDescent="0.25">
      <c r="A65" s="13">
        <v>13</v>
      </c>
      <c r="B65" s="17">
        <f>[1]B3!$F21</f>
        <v>2537.2512879999999</v>
      </c>
      <c r="C65" s="17">
        <f t="shared" si="17"/>
        <v>2803.2874999999999</v>
      </c>
      <c r="D65"/>
      <c r="E65" s="22">
        <v>13</v>
      </c>
      <c r="F65" s="8">
        <f>[1]B3!$F21</f>
        <v>2537.2512879999999</v>
      </c>
      <c r="G65" s="5">
        <f>[1]B3!$H21</f>
        <v>52.224743999999994</v>
      </c>
      <c r="H65" s="9">
        <f t="shared" si="18"/>
        <v>2589.476032</v>
      </c>
      <c r="I65" s="17">
        <f t="shared" si="15"/>
        <v>2803.2874999999999</v>
      </c>
      <c r="J65"/>
      <c r="K65" s="22">
        <v>13</v>
      </c>
      <c r="L65" s="8">
        <f>[1]B3!$F21</f>
        <v>2537.2512879999999</v>
      </c>
      <c r="M65" s="5">
        <f>[1]B3!$J21</f>
        <v>26.112943999999999</v>
      </c>
      <c r="N65" s="9">
        <f t="shared" si="19"/>
        <v>2563.3642319999999</v>
      </c>
      <c r="O65" s="17">
        <f t="shared" si="16"/>
        <v>2803.2874999999999</v>
      </c>
      <c r="P65"/>
      <c r="Q65"/>
      <c r="R65"/>
      <c r="V65"/>
      <c r="W65" s="1"/>
      <c r="X65" s="1"/>
    </row>
    <row r="66" spans="1:24" x14ac:dyDescent="0.25">
      <c r="A66" s="13">
        <v>14</v>
      </c>
      <c r="B66" s="17">
        <f>[1]B3!$F22</f>
        <v>2642.1503680000001</v>
      </c>
      <c r="C66" s="17">
        <f t="shared" si="17"/>
        <v>2916.1403680000003</v>
      </c>
      <c r="D66"/>
      <c r="E66" s="22">
        <v>14</v>
      </c>
      <c r="F66" s="8">
        <f>[1]B3!$F22</f>
        <v>2642.1503680000001</v>
      </c>
      <c r="G66" s="5">
        <f>[1]B3!$H22</f>
        <v>2.3349039999999834</v>
      </c>
      <c r="H66" s="9">
        <f t="shared" si="18"/>
        <v>2644.4852719999999</v>
      </c>
      <c r="I66" s="17">
        <f t="shared" si="15"/>
        <v>2918.4752719999997</v>
      </c>
      <c r="J66"/>
      <c r="K66" s="22">
        <v>14</v>
      </c>
      <c r="L66" s="8">
        <f>[1]B3!$F22</f>
        <v>2642.1503680000001</v>
      </c>
      <c r="M66" s="5">
        <f>[1]B3!$J22</f>
        <v>0</v>
      </c>
      <c r="N66" s="9">
        <f t="shared" si="19"/>
        <v>2642.1503680000001</v>
      </c>
      <c r="O66" s="17">
        <f t="shared" si="16"/>
        <v>2916.1403680000003</v>
      </c>
      <c r="P66"/>
      <c r="Q66"/>
      <c r="R66"/>
      <c r="V66"/>
      <c r="W66" s="1"/>
      <c r="X66" s="1"/>
    </row>
    <row r="67" spans="1:24" x14ac:dyDescent="0.25">
      <c r="A67" s="13">
        <v>15</v>
      </c>
      <c r="B67" s="17">
        <f>[1]B3!$F23</f>
        <v>2643.2909359999999</v>
      </c>
      <c r="C67" s="17">
        <f t="shared" si="17"/>
        <v>2917.2809360000001</v>
      </c>
      <c r="D67"/>
      <c r="E67" s="22">
        <v>15</v>
      </c>
      <c r="F67" s="8">
        <f>[1]B3!$F23</f>
        <v>2643.2909359999999</v>
      </c>
      <c r="G67" s="5">
        <f>[1]B3!$H23</f>
        <v>1.1943360000002665</v>
      </c>
      <c r="H67" s="9">
        <f t="shared" si="18"/>
        <v>2644.4852720000004</v>
      </c>
      <c r="I67" s="17">
        <f t="shared" si="15"/>
        <v>2918.4752720000006</v>
      </c>
      <c r="J67"/>
      <c r="K67" s="22">
        <v>15</v>
      </c>
      <c r="L67" s="8">
        <f>[1]B3!$F23</f>
        <v>2643.2909359999999</v>
      </c>
      <c r="M67" s="5">
        <f>[1]B3!$J23</f>
        <v>0</v>
      </c>
      <c r="N67" s="9">
        <f t="shared" si="19"/>
        <v>2643.2909359999999</v>
      </c>
      <c r="O67" s="17">
        <f t="shared" si="16"/>
        <v>2917.2809360000001</v>
      </c>
      <c r="P67"/>
      <c r="Q67"/>
      <c r="R67"/>
      <c r="V67"/>
      <c r="W67" s="1"/>
      <c r="X67" s="1"/>
    </row>
    <row r="68" spans="1:24" x14ac:dyDescent="0.25">
      <c r="A68" s="13">
        <v>16</v>
      </c>
      <c r="B68" s="17">
        <f>[1]B3!$F24</f>
        <v>2748.1945920000003</v>
      </c>
      <c r="C68" s="17">
        <f t="shared" si="17"/>
        <v>3022.1845920000005</v>
      </c>
      <c r="D68"/>
      <c r="E68" s="22">
        <v>16</v>
      </c>
      <c r="F68" s="8">
        <f>[1]B3!$F24</f>
        <v>2748.1945920000003</v>
      </c>
      <c r="G68" s="5">
        <f>[1]B3!$H24</f>
        <v>0</v>
      </c>
      <c r="H68" s="9">
        <f t="shared" si="18"/>
        <v>2748.1945920000003</v>
      </c>
      <c r="I68" s="17">
        <f t="shared" si="15"/>
        <v>3022.1845920000005</v>
      </c>
      <c r="J68"/>
      <c r="K68" s="22">
        <v>16</v>
      </c>
      <c r="L68" s="8">
        <f>[1]B3!$F24</f>
        <v>2748.1945920000003</v>
      </c>
      <c r="M68" s="5">
        <f>[1]B3!$J24</f>
        <v>0</v>
      </c>
      <c r="N68" s="9">
        <f t="shared" si="19"/>
        <v>2748.1945920000003</v>
      </c>
      <c r="O68" s="17">
        <f t="shared" si="16"/>
        <v>3022.1845920000005</v>
      </c>
      <c r="P68"/>
      <c r="Q68"/>
      <c r="R68"/>
      <c r="V68"/>
      <c r="W68" s="1"/>
      <c r="X68" s="1"/>
    </row>
    <row r="69" spans="1:24" x14ac:dyDescent="0.25">
      <c r="A69" s="13">
        <v>17</v>
      </c>
      <c r="B69" s="17">
        <f>[1]B3!$F25</f>
        <v>2749.3351600000001</v>
      </c>
      <c r="C69" s="17">
        <f t="shared" si="17"/>
        <v>3023.3251600000003</v>
      </c>
      <c r="D69"/>
      <c r="E69" s="22">
        <v>17</v>
      </c>
      <c r="F69" s="8">
        <f>[1]B3!$F25</f>
        <v>2749.3351600000001</v>
      </c>
      <c r="G69" s="5">
        <f>[1]B3!$H25</f>
        <v>0</v>
      </c>
      <c r="H69" s="9">
        <f t="shared" si="18"/>
        <v>2749.3351600000001</v>
      </c>
      <c r="I69" s="17">
        <f t="shared" si="15"/>
        <v>3023.3251600000003</v>
      </c>
      <c r="J69"/>
      <c r="K69" s="22">
        <v>17</v>
      </c>
      <c r="L69" s="8">
        <f>[1]B3!$F25</f>
        <v>2749.3351600000001</v>
      </c>
      <c r="M69" s="5">
        <f>[1]B3!$J25</f>
        <v>0</v>
      </c>
      <c r="N69" s="9">
        <f t="shared" si="19"/>
        <v>2749.3351600000001</v>
      </c>
      <c r="O69" s="17">
        <f t="shared" si="16"/>
        <v>3023.3251600000003</v>
      </c>
      <c r="P69"/>
      <c r="Q69"/>
      <c r="R69"/>
      <c r="V69"/>
      <c r="W69" s="1"/>
      <c r="X69" s="1"/>
    </row>
    <row r="70" spans="1:24" x14ac:dyDescent="0.25">
      <c r="A70" s="13">
        <v>18</v>
      </c>
      <c r="B70" s="17">
        <f>[1]B3!$F26</f>
        <v>2854.2342399999998</v>
      </c>
      <c r="C70" s="17">
        <f t="shared" si="17"/>
        <v>3128.2242399999996</v>
      </c>
      <c r="D70"/>
      <c r="E70" s="22">
        <v>18</v>
      </c>
      <c r="F70" s="8">
        <f>[1]B3!$F26</f>
        <v>2854.2342399999998</v>
      </c>
      <c r="G70" s="5">
        <f>[1]B3!$H26</f>
        <v>0</v>
      </c>
      <c r="H70" s="9">
        <f t="shared" si="18"/>
        <v>2854.2342399999998</v>
      </c>
      <c r="I70" s="17">
        <f t="shared" si="15"/>
        <v>3128.2242399999996</v>
      </c>
      <c r="J70"/>
      <c r="K70" s="22">
        <v>18</v>
      </c>
      <c r="L70" s="8">
        <f>[1]B3!$F26</f>
        <v>2854.2342399999998</v>
      </c>
      <c r="M70" s="5">
        <f>[1]B3!$J26</f>
        <v>0</v>
      </c>
      <c r="N70" s="9">
        <f t="shared" si="19"/>
        <v>2854.2342399999998</v>
      </c>
      <c r="O70" s="17">
        <f t="shared" si="16"/>
        <v>3128.2242399999996</v>
      </c>
      <c r="P70"/>
      <c r="Q70"/>
      <c r="R70"/>
      <c r="V70"/>
      <c r="W70" s="1"/>
      <c r="X70" s="1"/>
    </row>
    <row r="71" spans="1:24" x14ac:dyDescent="0.25">
      <c r="A71" s="13">
        <v>19</v>
      </c>
      <c r="B71" s="17">
        <f>[1]B3!$F27</f>
        <v>2855.374808</v>
      </c>
      <c r="C71" s="17">
        <f>IF($B71+$D$7&lt;$R31,$B71+$D$7,$R31)</f>
        <v>3129.3648080000003</v>
      </c>
      <c r="D71"/>
      <c r="E71" s="22">
        <v>19</v>
      </c>
      <c r="F71" s="8">
        <f>[1]B3!$F27</f>
        <v>2855.374808</v>
      </c>
      <c r="G71" s="5">
        <f>[1]B3!$H27</f>
        <v>0</v>
      </c>
      <c r="H71" s="9">
        <f t="shared" si="18"/>
        <v>2855.374808</v>
      </c>
      <c r="I71" s="17">
        <f t="shared" si="15"/>
        <v>3129.3648080000003</v>
      </c>
      <c r="J71"/>
      <c r="K71" s="22">
        <v>19</v>
      </c>
      <c r="L71" s="8">
        <f>[1]B3!$F27</f>
        <v>2855.374808</v>
      </c>
      <c r="M71" s="5">
        <f>[1]B3!$J27</f>
        <v>0</v>
      </c>
      <c r="N71" s="9">
        <f t="shared" si="19"/>
        <v>2855.374808</v>
      </c>
      <c r="O71" s="17">
        <f t="shared" si="16"/>
        <v>3129.3648080000003</v>
      </c>
      <c r="P71"/>
      <c r="Q71"/>
      <c r="R71"/>
      <c r="V71"/>
      <c r="W71" s="1"/>
      <c r="X71" s="1"/>
    </row>
    <row r="72" spans="1:24" x14ac:dyDescent="0.25">
      <c r="A72" s="13">
        <v>20</v>
      </c>
      <c r="B72" s="17">
        <f>[1]B3!$F28</f>
        <v>2960.278464</v>
      </c>
      <c r="C72" s="17">
        <f t="shared" si="17"/>
        <v>3234.2684639999998</v>
      </c>
      <c r="D72"/>
      <c r="E72" s="22">
        <v>20</v>
      </c>
      <c r="F72" s="8">
        <f>[1]B3!$F28</f>
        <v>2960.278464</v>
      </c>
      <c r="G72" s="5">
        <f>[1]B3!$H28</f>
        <v>0</v>
      </c>
      <c r="H72" s="9">
        <f t="shared" si="18"/>
        <v>2960.278464</v>
      </c>
      <c r="I72" s="17">
        <f t="shared" si="15"/>
        <v>3234.2684639999998</v>
      </c>
      <c r="J72"/>
      <c r="K72" s="22">
        <v>20</v>
      </c>
      <c r="L72" s="8">
        <f>[1]B3!$F28</f>
        <v>2960.278464</v>
      </c>
      <c r="M72" s="5">
        <f>[1]B3!$J28</f>
        <v>0</v>
      </c>
      <c r="N72" s="9">
        <f t="shared" si="19"/>
        <v>2960.278464</v>
      </c>
      <c r="O72" s="17">
        <f t="shared" si="16"/>
        <v>3234.2684639999998</v>
      </c>
      <c r="P72"/>
      <c r="Q72"/>
      <c r="R72"/>
      <c r="V72"/>
      <c r="W72" s="1"/>
      <c r="X72" s="1"/>
    </row>
    <row r="73" spans="1:24" x14ac:dyDescent="0.25">
      <c r="A73" s="13">
        <v>21</v>
      </c>
      <c r="B73" s="17">
        <f>[1]B3!$F29</f>
        <v>2961.4190319999998</v>
      </c>
      <c r="C73" s="17">
        <f t="shared" si="17"/>
        <v>3235.4090319999996</v>
      </c>
      <c r="D73"/>
      <c r="E73" s="22">
        <v>21</v>
      </c>
      <c r="F73" s="8">
        <f>[1]B3!$F29</f>
        <v>2961.4190319999998</v>
      </c>
      <c r="G73" s="5">
        <f>[1]B3!$H29</f>
        <v>0</v>
      </c>
      <c r="H73" s="9">
        <f t="shared" si="18"/>
        <v>2961.4190319999998</v>
      </c>
      <c r="I73" s="17">
        <f t="shared" si="15"/>
        <v>3235.4090319999996</v>
      </c>
      <c r="J73"/>
      <c r="K73" s="22">
        <v>21</v>
      </c>
      <c r="L73" s="8">
        <f>[1]B3!$F29</f>
        <v>2961.4190319999998</v>
      </c>
      <c r="M73" s="5">
        <f>[1]B3!$J29</f>
        <v>0</v>
      </c>
      <c r="N73" s="9">
        <f t="shared" si="19"/>
        <v>2961.4190319999998</v>
      </c>
      <c r="O73" s="17">
        <f t="shared" si="16"/>
        <v>3235.4090319999996</v>
      </c>
      <c r="P73"/>
      <c r="Q73"/>
      <c r="R73"/>
      <c r="V73"/>
      <c r="W73" s="1"/>
      <c r="X73" s="1"/>
    </row>
    <row r="74" spans="1:24" x14ac:dyDescent="0.25">
      <c r="A74" s="13">
        <v>22</v>
      </c>
      <c r="B74" s="17">
        <f>[1]B3!$F30</f>
        <v>3066.3181120000004</v>
      </c>
      <c r="C74" s="17">
        <f t="shared" si="17"/>
        <v>3340.3081120000006</v>
      </c>
      <c r="D74"/>
      <c r="E74" s="22">
        <v>22</v>
      </c>
      <c r="F74" s="8">
        <f>[1]B3!$F30</f>
        <v>3066.3181120000004</v>
      </c>
      <c r="G74" s="5">
        <f>[1]B3!$H30</f>
        <v>0</v>
      </c>
      <c r="H74" s="9">
        <f t="shared" si="18"/>
        <v>3066.3181120000004</v>
      </c>
      <c r="I74" s="17">
        <f t="shared" si="15"/>
        <v>3340.3081120000006</v>
      </c>
      <c r="J74"/>
      <c r="K74" s="22">
        <v>22</v>
      </c>
      <c r="L74" s="8">
        <f>[1]B3!$F30</f>
        <v>3066.3181120000004</v>
      </c>
      <c r="M74" s="5">
        <f>[1]B3!$J30</f>
        <v>0</v>
      </c>
      <c r="N74" s="9">
        <f t="shared" si="19"/>
        <v>3066.3181120000004</v>
      </c>
      <c r="O74" s="17">
        <f t="shared" si="16"/>
        <v>3340.3081120000006</v>
      </c>
      <c r="P74"/>
      <c r="Q74"/>
      <c r="R74"/>
      <c r="V74"/>
      <c r="W74" s="1"/>
      <c r="X74" s="1"/>
    </row>
    <row r="75" spans="1:24" x14ac:dyDescent="0.25">
      <c r="A75" s="13">
        <v>23</v>
      </c>
      <c r="B75" s="17">
        <f>[1]B3!$F31</f>
        <v>3172.3623359999997</v>
      </c>
      <c r="C75" s="17">
        <f t="shared" si="17"/>
        <v>3446.3523359999999</v>
      </c>
      <c r="D75"/>
      <c r="E75" s="22">
        <v>23</v>
      </c>
      <c r="F75" s="8">
        <f>[1]B3!$F31</f>
        <v>3172.3623359999997</v>
      </c>
      <c r="G75" s="5">
        <f>[1]B3!$H31</f>
        <v>0</v>
      </c>
      <c r="H75" s="9">
        <f t="shared" si="18"/>
        <v>3172.3623359999997</v>
      </c>
      <c r="I75" s="17">
        <f t="shared" si="15"/>
        <v>3446.3523359999999</v>
      </c>
      <c r="J75"/>
      <c r="K75" s="22">
        <v>23</v>
      </c>
      <c r="L75" s="8">
        <f>[1]B3!$F31</f>
        <v>3172.3623359999997</v>
      </c>
      <c r="M75" s="5">
        <f>[1]B3!$J31</f>
        <v>0</v>
      </c>
      <c r="N75" s="9">
        <f t="shared" si="19"/>
        <v>3172.3623359999997</v>
      </c>
      <c r="O75" s="17">
        <f t="shared" si="16"/>
        <v>3446.3523359999999</v>
      </c>
      <c r="P75"/>
      <c r="Q75"/>
      <c r="R75"/>
      <c r="V75"/>
      <c r="W75" s="1"/>
      <c r="X75" s="1"/>
    </row>
    <row r="76" spans="1:24" x14ac:dyDescent="0.25">
      <c r="A76" s="13">
        <v>24</v>
      </c>
      <c r="B76" s="17">
        <f>[1]B3!$F32</f>
        <v>3277.2659920000001</v>
      </c>
      <c r="C76" s="17">
        <f t="shared" si="17"/>
        <v>3551.2559920000003</v>
      </c>
      <c r="D76"/>
      <c r="E76" s="22">
        <v>24</v>
      </c>
      <c r="F76" s="8">
        <f>[1]B3!$F32</f>
        <v>3277.2659920000001</v>
      </c>
      <c r="G76" s="5">
        <f>[1]B3!$H32</f>
        <v>0</v>
      </c>
      <c r="H76" s="9">
        <f t="shared" si="18"/>
        <v>3277.2659920000001</v>
      </c>
      <c r="I76" s="17">
        <f t="shared" si="15"/>
        <v>3551.2559920000003</v>
      </c>
      <c r="J76"/>
      <c r="K76" s="22">
        <v>24</v>
      </c>
      <c r="L76" s="8">
        <f>[1]B3!$F32</f>
        <v>3277.2659920000001</v>
      </c>
      <c r="M76" s="5">
        <f>[1]B3!$J32</f>
        <v>0</v>
      </c>
      <c r="N76" s="9">
        <f t="shared" si="19"/>
        <v>3277.2659920000001</v>
      </c>
      <c r="O76" s="17">
        <f t="shared" si="16"/>
        <v>3551.2559920000003</v>
      </c>
      <c r="P76"/>
      <c r="Q76"/>
      <c r="R76"/>
      <c r="V76"/>
      <c r="W76" s="1"/>
      <c r="X76" s="1"/>
    </row>
    <row r="77" spans="1:24" x14ac:dyDescent="0.25">
      <c r="A77" s="13">
        <v>25</v>
      </c>
      <c r="B77" s="17">
        <f>[1]B3!$F33</f>
        <v>3278.4019840000001</v>
      </c>
      <c r="C77" s="17">
        <f t="shared" si="17"/>
        <v>3552.3919839999999</v>
      </c>
      <c r="D77"/>
      <c r="E77" s="22">
        <v>25</v>
      </c>
      <c r="F77" s="8">
        <f>[1]B3!$F33</f>
        <v>3278.4019840000001</v>
      </c>
      <c r="G77" s="5">
        <f>[1]B3!$H33</f>
        <v>0</v>
      </c>
      <c r="H77" s="9">
        <f t="shared" si="18"/>
        <v>3278.4019840000001</v>
      </c>
      <c r="I77" s="17">
        <f t="shared" si="15"/>
        <v>3552.3919839999999</v>
      </c>
      <c r="J77"/>
      <c r="K77" s="22">
        <v>25</v>
      </c>
      <c r="L77" s="8">
        <f>[1]B3!$F33</f>
        <v>3278.4019840000001</v>
      </c>
      <c r="M77" s="5">
        <f>[1]B3!$J33</f>
        <v>0</v>
      </c>
      <c r="N77" s="9">
        <f t="shared" si="19"/>
        <v>3278.4019840000001</v>
      </c>
      <c r="O77" s="17">
        <f t="shared" si="16"/>
        <v>3552.3919839999999</v>
      </c>
      <c r="P77"/>
      <c r="Q77"/>
      <c r="R77"/>
      <c r="V77"/>
      <c r="W77" s="1"/>
      <c r="X77" s="1"/>
    </row>
    <row r="78" spans="1:24" x14ac:dyDescent="0.25">
      <c r="A78" s="13">
        <v>26</v>
      </c>
      <c r="B78" s="17">
        <f>[1]B3!$F34</f>
        <v>3278.4019840000001</v>
      </c>
      <c r="C78" s="17">
        <f t="shared" si="17"/>
        <v>3552.3919839999999</v>
      </c>
      <c r="D78"/>
      <c r="E78" s="22">
        <v>26</v>
      </c>
      <c r="F78" s="8">
        <f>[1]B3!$F34</f>
        <v>3278.4019840000001</v>
      </c>
      <c r="G78" s="5">
        <f>[1]B3!$H34</f>
        <v>0</v>
      </c>
      <c r="H78" s="9">
        <f t="shared" si="18"/>
        <v>3278.4019840000001</v>
      </c>
      <c r="I78" s="17">
        <f t="shared" si="15"/>
        <v>3552.3919839999999</v>
      </c>
      <c r="J78"/>
      <c r="K78" s="22">
        <v>26</v>
      </c>
      <c r="L78" s="8">
        <f>[1]B3!$F34</f>
        <v>3278.4019840000001</v>
      </c>
      <c r="M78" s="5">
        <f>[1]B3!$J34</f>
        <v>0</v>
      </c>
      <c r="N78" s="9">
        <f t="shared" si="19"/>
        <v>3278.4019840000001</v>
      </c>
      <c r="O78" s="17">
        <f t="shared" si="16"/>
        <v>3552.3919839999999</v>
      </c>
      <c r="P78"/>
      <c r="Q78"/>
      <c r="R78"/>
      <c r="V78"/>
      <c r="W78" s="1"/>
      <c r="X78" s="1"/>
    </row>
    <row r="79" spans="1:24" x14ac:dyDescent="0.25">
      <c r="A79" s="13">
        <v>27</v>
      </c>
      <c r="B79" s="17">
        <f>[1]B3!$F35</f>
        <v>3279.5459840000003</v>
      </c>
      <c r="C79" s="17">
        <f t="shared" si="17"/>
        <v>3553.5359840000001</v>
      </c>
      <c r="D79"/>
      <c r="E79" s="22">
        <v>27</v>
      </c>
      <c r="F79" s="8">
        <f>[1]B3!$F35</f>
        <v>3279.5459840000003</v>
      </c>
      <c r="G79" s="5">
        <f>[1]B3!$H35</f>
        <v>0</v>
      </c>
      <c r="H79" s="9">
        <f t="shared" si="18"/>
        <v>3279.5459840000003</v>
      </c>
      <c r="I79" s="17">
        <f t="shared" si="15"/>
        <v>3553.5359840000001</v>
      </c>
      <c r="J79"/>
      <c r="K79" s="22">
        <v>27</v>
      </c>
      <c r="L79" s="8">
        <f>[1]B3!$F35</f>
        <v>3279.5459840000003</v>
      </c>
      <c r="M79" s="5">
        <f>[1]B3!$J35</f>
        <v>0</v>
      </c>
      <c r="N79" s="9">
        <f t="shared" si="19"/>
        <v>3279.5459840000003</v>
      </c>
      <c r="O79" s="17">
        <f t="shared" si="16"/>
        <v>3553.5359840000001</v>
      </c>
      <c r="P79"/>
      <c r="Q79"/>
      <c r="R79"/>
      <c r="V79"/>
      <c r="W79" s="1"/>
      <c r="X79" s="1"/>
    </row>
    <row r="80" spans="1:24" x14ac:dyDescent="0.25">
      <c r="A80" s="13">
        <v>28</v>
      </c>
      <c r="B80" s="17">
        <f>B79</f>
        <v>3279.5459840000003</v>
      </c>
      <c r="C80" s="17">
        <f t="shared" si="17"/>
        <v>3553.5359840000001</v>
      </c>
      <c r="D80"/>
      <c r="E80" s="22">
        <v>28</v>
      </c>
      <c r="F80" s="8">
        <f>F79</f>
        <v>3279.5459840000003</v>
      </c>
      <c r="G80" s="5">
        <f>G79</f>
        <v>0</v>
      </c>
      <c r="H80" s="9">
        <f t="shared" si="18"/>
        <v>3279.5459840000003</v>
      </c>
      <c r="I80" s="17">
        <f t="shared" si="15"/>
        <v>3553.5359840000001</v>
      </c>
      <c r="J80"/>
      <c r="K80" s="22">
        <v>28</v>
      </c>
      <c r="L80" s="8">
        <f>L79</f>
        <v>3279.5459840000003</v>
      </c>
      <c r="M80" s="5">
        <f>M79</f>
        <v>0</v>
      </c>
      <c r="N80" s="9">
        <f t="shared" si="19"/>
        <v>3279.5459840000003</v>
      </c>
      <c r="O80" s="17">
        <f t="shared" si="16"/>
        <v>3553.5359840000001</v>
      </c>
      <c r="P80"/>
      <c r="Q80"/>
      <c r="R80"/>
      <c r="V80"/>
      <c r="W80" s="1"/>
      <c r="X80" s="1"/>
    </row>
    <row r="81" spans="1:29" x14ac:dyDescent="0.25">
      <c r="A81" s="13">
        <v>29</v>
      </c>
      <c r="B81" s="17">
        <f t="shared" ref="B81" si="20">B80</f>
        <v>3279.5459840000003</v>
      </c>
      <c r="C81" s="17">
        <f t="shared" si="17"/>
        <v>3553.5359840000001</v>
      </c>
      <c r="D81"/>
      <c r="E81" s="22">
        <v>29</v>
      </c>
      <c r="F81" s="8">
        <f t="shared" ref="F81:G87" si="21">F80</f>
        <v>3279.5459840000003</v>
      </c>
      <c r="G81" s="5">
        <f t="shared" si="21"/>
        <v>0</v>
      </c>
      <c r="H81" s="9">
        <f t="shared" si="18"/>
        <v>3279.5459840000003</v>
      </c>
      <c r="I81" s="17">
        <f t="shared" si="15"/>
        <v>3553.5359840000001</v>
      </c>
      <c r="J81"/>
      <c r="K81" s="22">
        <v>29</v>
      </c>
      <c r="L81" s="8">
        <f t="shared" ref="L81:M87" si="22">L80</f>
        <v>3279.5459840000003</v>
      </c>
      <c r="M81" s="5">
        <f t="shared" si="22"/>
        <v>0</v>
      </c>
      <c r="N81" s="9">
        <f t="shared" si="19"/>
        <v>3279.5459840000003</v>
      </c>
      <c r="O81" s="17">
        <f t="shared" si="16"/>
        <v>3553.5359840000001</v>
      </c>
      <c r="P81"/>
      <c r="Q81"/>
      <c r="R81"/>
      <c r="V81"/>
      <c r="W81" s="1"/>
      <c r="X81" s="1"/>
    </row>
    <row r="82" spans="1:29" x14ac:dyDescent="0.25">
      <c r="A82" s="13">
        <v>30</v>
      </c>
      <c r="B82" s="17">
        <f t="shared" ref="B82" si="23">B81</f>
        <v>3279.5459840000003</v>
      </c>
      <c r="C82" s="17">
        <f t="shared" si="17"/>
        <v>3553.5359840000001</v>
      </c>
      <c r="D82"/>
      <c r="E82" s="22">
        <v>30</v>
      </c>
      <c r="F82" s="8">
        <f t="shared" si="21"/>
        <v>3279.5459840000003</v>
      </c>
      <c r="G82" s="5">
        <f t="shared" si="21"/>
        <v>0</v>
      </c>
      <c r="H82" s="9">
        <f t="shared" si="18"/>
        <v>3279.5459840000003</v>
      </c>
      <c r="I82" s="17">
        <f t="shared" si="15"/>
        <v>3553.5359840000001</v>
      </c>
      <c r="J82"/>
      <c r="K82" s="22">
        <v>30</v>
      </c>
      <c r="L82" s="8">
        <f t="shared" si="22"/>
        <v>3279.5459840000003</v>
      </c>
      <c r="M82" s="5">
        <f t="shared" si="22"/>
        <v>0</v>
      </c>
      <c r="N82" s="9">
        <f t="shared" si="19"/>
        <v>3279.5459840000003</v>
      </c>
      <c r="O82" s="17">
        <f t="shared" si="16"/>
        <v>3553.5359840000001</v>
      </c>
      <c r="P82"/>
      <c r="Q82"/>
      <c r="R82"/>
      <c r="V82"/>
      <c r="W82" s="1"/>
      <c r="X82" s="1"/>
    </row>
    <row r="83" spans="1:29" x14ac:dyDescent="0.25">
      <c r="A83" s="13">
        <v>31</v>
      </c>
      <c r="B83" s="17">
        <f t="shared" ref="B83" si="24">B82</f>
        <v>3279.5459840000003</v>
      </c>
      <c r="C83" s="17">
        <f t="shared" si="17"/>
        <v>3553.5359840000001</v>
      </c>
      <c r="D83"/>
      <c r="E83" s="22">
        <v>31</v>
      </c>
      <c r="F83" s="8">
        <f t="shared" si="21"/>
        <v>3279.5459840000003</v>
      </c>
      <c r="G83" s="5">
        <f t="shared" si="21"/>
        <v>0</v>
      </c>
      <c r="H83" s="9">
        <f t="shared" si="18"/>
        <v>3279.5459840000003</v>
      </c>
      <c r="I83" s="17">
        <f t="shared" si="15"/>
        <v>3553.5359840000001</v>
      </c>
      <c r="J83"/>
      <c r="K83" s="22">
        <v>31</v>
      </c>
      <c r="L83" s="8">
        <f t="shared" si="22"/>
        <v>3279.5459840000003</v>
      </c>
      <c r="M83" s="5">
        <f t="shared" si="22"/>
        <v>0</v>
      </c>
      <c r="N83" s="9">
        <f t="shared" si="19"/>
        <v>3279.5459840000003</v>
      </c>
      <c r="O83" s="17">
        <f t="shared" si="16"/>
        <v>3553.5359840000001</v>
      </c>
      <c r="P83"/>
      <c r="Q83"/>
      <c r="R83"/>
      <c r="V83"/>
      <c r="W83" s="1"/>
      <c r="X83" s="1"/>
    </row>
    <row r="84" spans="1:29" x14ac:dyDescent="0.25">
      <c r="A84" s="13">
        <v>32</v>
      </c>
      <c r="B84" s="17">
        <f t="shared" ref="B84" si="25">B83</f>
        <v>3279.5459840000003</v>
      </c>
      <c r="C84" s="17">
        <f t="shared" si="17"/>
        <v>3553.5359840000001</v>
      </c>
      <c r="D84"/>
      <c r="E84" s="22">
        <v>32</v>
      </c>
      <c r="F84" s="8">
        <f t="shared" si="21"/>
        <v>3279.5459840000003</v>
      </c>
      <c r="G84" s="5">
        <f t="shared" si="21"/>
        <v>0</v>
      </c>
      <c r="H84" s="9">
        <f t="shared" si="18"/>
        <v>3279.5459840000003</v>
      </c>
      <c r="I84" s="17">
        <f t="shared" si="15"/>
        <v>3553.5359840000001</v>
      </c>
      <c r="J84"/>
      <c r="K84" s="22">
        <v>32</v>
      </c>
      <c r="L84" s="8">
        <f t="shared" si="22"/>
        <v>3279.5459840000003</v>
      </c>
      <c r="M84" s="5">
        <f t="shared" si="22"/>
        <v>0</v>
      </c>
      <c r="N84" s="9">
        <f t="shared" si="19"/>
        <v>3279.5459840000003</v>
      </c>
      <c r="O84" s="17">
        <f t="shared" si="16"/>
        <v>3553.5359840000001</v>
      </c>
      <c r="P84"/>
      <c r="Q84"/>
      <c r="R84"/>
      <c r="V84"/>
      <c r="W84" s="1"/>
      <c r="X84" s="1"/>
    </row>
    <row r="85" spans="1:29" x14ac:dyDescent="0.25">
      <c r="A85" s="13">
        <v>33</v>
      </c>
      <c r="B85" s="17">
        <f t="shared" ref="B85" si="26">B84</f>
        <v>3279.5459840000003</v>
      </c>
      <c r="C85" s="17">
        <f t="shared" si="17"/>
        <v>3553.5359840000001</v>
      </c>
      <c r="D85"/>
      <c r="E85" s="22">
        <v>33</v>
      </c>
      <c r="F85" s="8">
        <f t="shared" si="21"/>
        <v>3279.5459840000003</v>
      </c>
      <c r="G85" s="5">
        <f t="shared" si="21"/>
        <v>0</v>
      </c>
      <c r="H85" s="9">
        <f t="shared" si="18"/>
        <v>3279.5459840000003</v>
      </c>
      <c r="I85" s="17">
        <f t="shared" si="15"/>
        <v>3553.5359840000001</v>
      </c>
      <c r="J85"/>
      <c r="K85" s="22">
        <v>33</v>
      </c>
      <c r="L85" s="8">
        <f t="shared" si="22"/>
        <v>3279.5459840000003</v>
      </c>
      <c r="M85" s="5">
        <f t="shared" si="22"/>
        <v>0</v>
      </c>
      <c r="N85" s="9">
        <f t="shared" si="19"/>
        <v>3279.5459840000003</v>
      </c>
      <c r="O85" s="17">
        <f t="shared" si="16"/>
        <v>3553.5359840000001</v>
      </c>
      <c r="P85"/>
      <c r="Q85"/>
      <c r="R85"/>
      <c r="V85"/>
      <c r="W85" s="1"/>
      <c r="X85" s="1"/>
    </row>
    <row r="86" spans="1:29" x14ac:dyDescent="0.25">
      <c r="A86" s="13">
        <v>34</v>
      </c>
      <c r="B86" s="17">
        <f t="shared" ref="B86" si="27">B85</f>
        <v>3279.5459840000003</v>
      </c>
      <c r="C86" s="17">
        <f t="shared" si="17"/>
        <v>3553.5359840000001</v>
      </c>
      <c r="D86"/>
      <c r="E86" s="22">
        <v>34</v>
      </c>
      <c r="F86" s="8">
        <f t="shared" si="21"/>
        <v>3279.5459840000003</v>
      </c>
      <c r="G86" s="5">
        <f t="shared" si="21"/>
        <v>0</v>
      </c>
      <c r="H86" s="9">
        <f t="shared" si="18"/>
        <v>3279.5459840000003</v>
      </c>
      <c r="I86" s="17">
        <f t="shared" si="15"/>
        <v>3553.5359840000001</v>
      </c>
      <c r="J86"/>
      <c r="K86" s="22">
        <v>34</v>
      </c>
      <c r="L86" s="8">
        <f t="shared" si="22"/>
        <v>3279.5459840000003</v>
      </c>
      <c r="M86" s="5">
        <f t="shared" si="22"/>
        <v>0</v>
      </c>
      <c r="N86" s="9">
        <f t="shared" si="19"/>
        <v>3279.5459840000003</v>
      </c>
      <c r="O86" s="17">
        <f t="shared" si="16"/>
        <v>3553.5359840000001</v>
      </c>
      <c r="P86"/>
      <c r="Q86"/>
      <c r="R86"/>
      <c r="V86"/>
      <c r="W86" s="1"/>
      <c r="X86" s="1"/>
    </row>
    <row r="87" spans="1:29" ht="15.75" thickBot="1" x14ac:dyDescent="0.3">
      <c r="A87" s="14">
        <v>35</v>
      </c>
      <c r="B87" s="18">
        <f t="shared" ref="B87" si="28">B86</f>
        <v>3279.5459840000003</v>
      </c>
      <c r="C87" s="18">
        <f t="shared" si="17"/>
        <v>3553.5359840000001</v>
      </c>
      <c r="D87"/>
      <c r="E87" s="23">
        <v>35</v>
      </c>
      <c r="F87" s="10">
        <f t="shared" si="21"/>
        <v>3279.5459840000003</v>
      </c>
      <c r="G87" s="11">
        <f t="shared" si="21"/>
        <v>0</v>
      </c>
      <c r="H87" s="12">
        <f t="shared" si="18"/>
        <v>3279.5459840000003</v>
      </c>
      <c r="I87" s="18">
        <f t="shared" si="15"/>
        <v>3553.5359840000001</v>
      </c>
      <c r="J87"/>
      <c r="K87" s="23">
        <v>35</v>
      </c>
      <c r="L87" s="10">
        <f t="shared" si="22"/>
        <v>3279.5459840000003</v>
      </c>
      <c r="M87" s="11">
        <f t="shared" si="22"/>
        <v>0</v>
      </c>
      <c r="N87" s="12">
        <f t="shared" si="19"/>
        <v>3279.5459840000003</v>
      </c>
      <c r="O87" s="18">
        <f t="shared" si="16"/>
        <v>3553.5359840000001</v>
      </c>
      <c r="P87"/>
      <c r="V87"/>
      <c r="W87" s="1"/>
      <c r="X87" s="1"/>
    </row>
    <row r="88" spans="1:29" x14ac:dyDescent="0.25">
      <c r="K88"/>
      <c r="L88"/>
      <c r="M88"/>
      <c r="O88"/>
      <c r="P88"/>
    </row>
    <row r="89" spans="1:29" ht="15.75" thickBot="1" x14ac:dyDescent="0.3">
      <c r="A89" s="1"/>
      <c r="B89"/>
      <c r="C89" s="34"/>
      <c r="D89" s="2"/>
      <c r="E89" s="2"/>
      <c r="F89" s="2"/>
      <c r="G89" s="2"/>
      <c r="I89" s="2"/>
      <c r="J89" s="2"/>
      <c r="K89"/>
      <c r="L89"/>
      <c r="M89"/>
      <c r="O89"/>
      <c r="P89"/>
      <c r="T89"/>
      <c r="U89"/>
      <c r="V89"/>
      <c r="W89" s="1"/>
      <c r="X89" s="1"/>
      <c r="Y89" s="1"/>
      <c r="AA89" s="1"/>
      <c r="AB89" s="1"/>
      <c r="AC89" s="1"/>
    </row>
    <row r="90" spans="1:29" x14ac:dyDescent="0.25">
      <c r="A90" s="21" t="s">
        <v>3</v>
      </c>
      <c r="B90" s="64" t="s">
        <v>0</v>
      </c>
      <c r="C90" s="63" t="s">
        <v>16</v>
      </c>
      <c r="D90" s="2"/>
      <c r="E90" s="21" t="s">
        <v>3</v>
      </c>
      <c r="F90" s="67" t="s">
        <v>0</v>
      </c>
      <c r="G90" s="68"/>
      <c r="H90" s="69"/>
      <c r="I90" s="63" t="s">
        <v>16</v>
      </c>
      <c r="J90" s="2"/>
      <c r="K90"/>
      <c r="L90"/>
      <c r="M90"/>
      <c r="P90"/>
      <c r="W90" s="1"/>
      <c r="X90" s="1"/>
    </row>
    <row r="91" spans="1:29" ht="30" x14ac:dyDescent="0.25">
      <c r="A91" s="22"/>
      <c r="B91" s="49" t="s">
        <v>4</v>
      </c>
      <c r="C91" s="49" t="s">
        <v>4</v>
      </c>
      <c r="E91" s="22"/>
      <c r="F91" s="39" t="s">
        <v>4</v>
      </c>
      <c r="G91" s="40" t="s">
        <v>26</v>
      </c>
      <c r="H91" s="41" t="s">
        <v>9</v>
      </c>
      <c r="I91" s="49" t="s">
        <v>4</v>
      </c>
      <c r="K91"/>
      <c r="L91"/>
      <c r="M91"/>
      <c r="T91"/>
    </row>
    <row r="92" spans="1:29" x14ac:dyDescent="0.25">
      <c r="A92" s="22">
        <v>0</v>
      </c>
      <c r="B92" s="17">
        <f>[2]Blad1!$C58</f>
        <v>2070.88</v>
      </c>
      <c r="C92" s="17">
        <f t="shared" ref="C92:C127" si="29">IF($B92+$D$7&lt;$R12,$B92+$D$7,$R12)</f>
        <v>2246.9208333333331</v>
      </c>
      <c r="E92" s="22">
        <v>0</v>
      </c>
      <c r="F92" s="8">
        <f>[2]Blad1!$C58</f>
        <v>2070.88</v>
      </c>
      <c r="G92" s="5">
        <f>[2]Blad1!$E58</f>
        <v>52.222745833333335</v>
      </c>
      <c r="H92" s="9">
        <f>F92+G92</f>
        <v>2123.1027458333333</v>
      </c>
      <c r="I92" s="17">
        <f>IF($H92+$D$7&lt;$R12,$H92+$D$7,$R12)</f>
        <v>2246.9208333333331</v>
      </c>
      <c r="K92"/>
      <c r="L92"/>
      <c r="M92"/>
      <c r="T92"/>
    </row>
    <row r="93" spans="1:29" x14ac:dyDescent="0.25">
      <c r="A93" s="22">
        <v>1</v>
      </c>
      <c r="B93" s="17">
        <f>[2]Blad1!$C59</f>
        <v>2109.66</v>
      </c>
      <c r="C93" s="17">
        <f t="shared" si="29"/>
        <v>2289.1041666666665</v>
      </c>
      <c r="E93" s="22">
        <v>1</v>
      </c>
      <c r="F93" s="8">
        <f>[2]Blad1!$C59</f>
        <v>2109.66</v>
      </c>
      <c r="G93" s="5">
        <f>[2]Blad1!$E59</f>
        <v>52.222745833333335</v>
      </c>
      <c r="H93" s="9">
        <f t="shared" ref="H93:H127" si="30">F93+G93</f>
        <v>2161.882745833333</v>
      </c>
      <c r="I93" s="17">
        <f t="shared" ref="I93:I127" si="31">IF($H93+$D$7&lt;$R13,$H93+$D$7,$R13)</f>
        <v>2289.1041666666665</v>
      </c>
      <c r="K93"/>
      <c r="L93"/>
      <c r="M93"/>
      <c r="T93"/>
    </row>
    <row r="94" spans="1:29" x14ac:dyDescent="0.25">
      <c r="A94" s="22">
        <v>2</v>
      </c>
      <c r="B94" s="17">
        <f>[2]Blad1!$C60</f>
        <v>2148.44</v>
      </c>
      <c r="C94" s="17">
        <f t="shared" si="29"/>
        <v>2340.0750000000003</v>
      </c>
      <c r="E94" s="22">
        <v>2</v>
      </c>
      <c r="F94" s="8">
        <f>[2]Blad1!$C60</f>
        <v>2148.44</v>
      </c>
      <c r="G94" s="5">
        <f>[2]Blad1!$E60</f>
        <v>52.222745833333335</v>
      </c>
      <c r="H94" s="9">
        <f t="shared" si="30"/>
        <v>2200.6627458333332</v>
      </c>
      <c r="I94" s="17">
        <f t="shared" si="31"/>
        <v>2340.0750000000003</v>
      </c>
      <c r="K94"/>
      <c r="L94"/>
      <c r="M94"/>
      <c r="T94"/>
    </row>
    <row r="95" spans="1:29" x14ac:dyDescent="0.25">
      <c r="A95" s="22">
        <v>3</v>
      </c>
      <c r="B95" s="17">
        <f>[2]Blad1!$C61</f>
        <v>2187.2199999999998</v>
      </c>
      <c r="C95" s="17">
        <f t="shared" si="29"/>
        <v>2392.0349999999999</v>
      </c>
      <c r="E95" s="22">
        <v>3</v>
      </c>
      <c r="F95" s="8">
        <f>[2]Blad1!$C61</f>
        <v>2187.2199999999998</v>
      </c>
      <c r="G95" s="5">
        <f>[2]Blad1!$E61</f>
        <v>52.222745833333335</v>
      </c>
      <c r="H95" s="9">
        <f t="shared" si="30"/>
        <v>2239.442745833333</v>
      </c>
      <c r="I95" s="17">
        <f t="shared" si="31"/>
        <v>2392.0349999999999</v>
      </c>
      <c r="K95"/>
      <c r="L95"/>
      <c r="M95"/>
      <c r="T95"/>
    </row>
    <row r="96" spans="1:29" x14ac:dyDescent="0.25">
      <c r="A96" s="22">
        <v>4</v>
      </c>
      <c r="B96" s="17">
        <f>[2]Blad1!$C62</f>
        <v>2187.2199999999998</v>
      </c>
      <c r="C96" s="17">
        <f t="shared" si="29"/>
        <v>2439.2325000000001</v>
      </c>
      <c r="E96" s="22">
        <v>4</v>
      </c>
      <c r="F96" s="8">
        <f>[2]Blad1!$C62</f>
        <v>2187.2199999999998</v>
      </c>
      <c r="G96" s="5">
        <f>[2]Blad1!$E62</f>
        <v>52.222745833333335</v>
      </c>
      <c r="H96" s="9">
        <f t="shared" si="30"/>
        <v>2239.442745833333</v>
      </c>
      <c r="I96" s="17">
        <f t="shared" si="31"/>
        <v>2439.2325000000001</v>
      </c>
      <c r="K96"/>
      <c r="L96"/>
      <c r="M96"/>
      <c r="T96"/>
    </row>
    <row r="97" spans="1:20" x14ac:dyDescent="0.25">
      <c r="A97" s="22">
        <v>5</v>
      </c>
      <c r="B97" s="17">
        <f>[2]Blad1!$C63</f>
        <v>2238.92</v>
      </c>
      <c r="C97" s="17">
        <f t="shared" si="29"/>
        <v>2465.6716666666666</v>
      </c>
      <c r="E97" s="22">
        <v>5</v>
      </c>
      <c r="F97" s="8">
        <f>[2]Blad1!$C63</f>
        <v>2238.92</v>
      </c>
      <c r="G97" s="5">
        <f>[2]Blad1!$E63</f>
        <v>52.222745833333335</v>
      </c>
      <c r="H97" s="9">
        <f t="shared" si="30"/>
        <v>2291.1427458333333</v>
      </c>
      <c r="I97" s="17">
        <f t="shared" si="31"/>
        <v>2465.6716666666666</v>
      </c>
      <c r="K97"/>
      <c r="L97"/>
      <c r="M97"/>
      <c r="T97"/>
    </row>
    <row r="98" spans="1:20" x14ac:dyDescent="0.25">
      <c r="A98" s="22">
        <v>6</v>
      </c>
      <c r="B98" s="17">
        <f>[2]Blad1!$C64</f>
        <v>2238.92</v>
      </c>
      <c r="C98" s="17">
        <f t="shared" si="29"/>
        <v>2510.5741666666668</v>
      </c>
      <c r="E98" s="22">
        <v>6</v>
      </c>
      <c r="F98" s="8">
        <f>[2]Blad1!$C64</f>
        <v>2238.92</v>
      </c>
      <c r="G98" s="5">
        <f>[2]Blad1!$E64</f>
        <v>52.222745833333335</v>
      </c>
      <c r="H98" s="9">
        <f t="shared" si="30"/>
        <v>2291.1427458333333</v>
      </c>
      <c r="I98" s="17">
        <f t="shared" si="31"/>
        <v>2510.5741666666668</v>
      </c>
      <c r="K98"/>
      <c r="L98"/>
      <c r="M98"/>
      <c r="T98"/>
    </row>
    <row r="99" spans="1:20" x14ac:dyDescent="0.25">
      <c r="A99" s="22">
        <v>7</v>
      </c>
      <c r="B99" s="17">
        <f>[2]Blad1!$C65</f>
        <v>2290.62</v>
      </c>
      <c r="C99" s="17">
        <f t="shared" si="29"/>
        <v>2534.2158333333332</v>
      </c>
      <c r="E99" s="22">
        <v>7</v>
      </c>
      <c r="F99" s="8">
        <f>[2]Blad1!$C65</f>
        <v>2290.62</v>
      </c>
      <c r="G99" s="5">
        <f>[2]Blad1!$E65</f>
        <v>52.222745833333335</v>
      </c>
      <c r="H99" s="9">
        <f t="shared" si="30"/>
        <v>2342.8427458333331</v>
      </c>
      <c r="I99" s="17">
        <f t="shared" si="31"/>
        <v>2534.2158333333332</v>
      </c>
      <c r="K99"/>
      <c r="L99"/>
      <c r="M99"/>
      <c r="T99"/>
    </row>
    <row r="100" spans="1:20" x14ac:dyDescent="0.25">
      <c r="A100" s="22">
        <v>8</v>
      </c>
      <c r="B100" s="17">
        <f>[2]Blad1!$C66</f>
        <v>2290.62</v>
      </c>
      <c r="C100" s="17">
        <f t="shared" si="29"/>
        <v>2564.6099999999997</v>
      </c>
      <c r="E100" s="22">
        <v>8</v>
      </c>
      <c r="F100" s="8">
        <f>[2]Blad1!$C66</f>
        <v>2290.62</v>
      </c>
      <c r="G100" s="5">
        <f>[2]Blad1!$E66</f>
        <v>52.222745833333335</v>
      </c>
      <c r="H100" s="9">
        <f t="shared" si="30"/>
        <v>2342.8427458333331</v>
      </c>
      <c r="I100" s="17">
        <f t="shared" si="31"/>
        <v>2616.8327458333333</v>
      </c>
      <c r="K100"/>
      <c r="L100"/>
      <c r="M100"/>
      <c r="T100"/>
    </row>
    <row r="101" spans="1:20" x14ac:dyDescent="0.25">
      <c r="A101" s="22">
        <v>9</v>
      </c>
      <c r="B101" s="17">
        <f>[2]Blad1!$C67</f>
        <v>2381.1</v>
      </c>
      <c r="C101" s="17">
        <f t="shared" si="29"/>
        <v>2622.07</v>
      </c>
      <c r="E101" s="22">
        <v>9</v>
      </c>
      <c r="F101" s="8">
        <f>[2]Blad1!$C67</f>
        <v>2381.1</v>
      </c>
      <c r="G101" s="5">
        <f>[2]Blad1!$E67</f>
        <v>52.222745833333335</v>
      </c>
      <c r="H101" s="9">
        <f t="shared" si="30"/>
        <v>2433.3227458333331</v>
      </c>
      <c r="I101" s="17">
        <f t="shared" si="31"/>
        <v>2622.07</v>
      </c>
      <c r="K101"/>
      <c r="L101"/>
      <c r="M101"/>
      <c r="T101"/>
    </row>
    <row r="102" spans="1:20" x14ac:dyDescent="0.25">
      <c r="A102" s="22">
        <v>10</v>
      </c>
      <c r="B102" s="17">
        <f>[2]Blad1!$C68</f>
        <v>2381.1</v>
      </c>
      <c r="C102" s="17">
        <f t="shared" si="29"/>
        <v>2655.09</v>
      </c>
      <c r="E102" s="22">
        <v>10</v>
      </c>
      <c r="F102" s="8">
        <f>[2]Blad1!$C68</f>
        <v>2381.1</v>
      </c>
      <c r="G102" s="5">
        <f>[2]Blad1!$E68</f>
        <v>52.222745833333335</v>
      </c>
      <c r="H102" s="9">
        <f t="shared" si="30"/>
        <v>2433.3227458333331</v>
      </c>
      <c r="I102" s="17">
        <f t="shared" si="31"/>
        <v>2689.4416666666666</v>
      </c>
      <c r="K102"/>
      <c r="L102"/>
      <c r="M102"/>
      <c r="T102"/>
    </row>
    <row r="103" spans="1:20" x14ac:dyDescent="0.25">
      <c r="A103" s="22">
        <v>11</v>
      </c>
      <c r="B103" s="17">
        <f>[2]Blad1!$C69</f>
        <v>2471.5700000000002</v>
      </c>
      <c r="C103" s="17">
        <f t="shared" si="29"/>
        <v>2689.4416666666666</v>
      </c>
      <c r="E103" s="22">
        <v>11</v>
      </c>
      <c r="F103" s="8">
        <f>[2]Blad1!$C69</f>
        <v>2471.5700000000002</v>
      </c>
      <c r="G103" s="5">
        <f>[2]Blad1!$E69</f>
        <v>26.112098333333336</v>
      </c>
      <c r="H103" s="9">
        <f t="shared" si="30"/>
        <v>2497.6820983333337</v>
      </c>
      <c r="I103" s="17">
        <f t="shared" si="31"/>
        <v>2689.4416666666666</v>
      </c>
      <c r="K103"/>
      <c r="L103"/>
      <c r="M103"/>
      <c r="T103"/>
    </row>
    <row r="104" spans="1:20" x14ac:dyDescent="0.25">
      <c r="A104" s="22">
        <v>12</v>
      </c>
      <c r="B104" s="17">
        <f>[2]Blad1!$C70</f>
        <v>2471.5700000000002</v>
      </c>
      <c r="C104" s="17">
        <f t="shared" si="29"/>
        <v>2745.5600000000004</v>
      </c>
      <c r="E104" s="22">
        <v>12</v>
      </c>
      <c r="F104" s="8">
        <f>[2]Blad1!$C70</f>
        <v>2471.5700000000002</v>
      </c>
      <c r="G104" s="5">
        <f>[2]Blad1!$E70</f>
        <v>26.112098333333336</v>
      </c>
      <c r="H104" s="9">
        <f t="shared" si="30"/>
        <v>2497.6820983333337</v>
      </c>
      <c r="I104" s="17">
        <f t="shared" si="31"/>
        <v>2771.6720983333335</v>
      </c>
      <c r="K104"/>
      <c r="L104"/>
      <c r="M104"/>
      <c r="T104"/>
    </row>
    <row r="105" spans="1:20" x14ac:dyDescent="0.25">
      <c r="A105" s="22">
        <v>13</v>
      </c>
      <c r="B105" s="17">
        <f>[2]Blad1!$C71</f>
        <v>2562.0500000000002</v>
      </c>
      <c r="C105" s="17">
        <f t="shared" si="29"/>
        <v>2803.2874999999999</v>
      </c>
      <c r="E105" s="22">
        <v>13</v>
      </c>
      <c r="F105" s="8">
        <f>[2]Blad1!$C71</f>
        <v>2562.0500000000002</v>
      </c>
      <c r="G105" s="5">
        <f>[2]Blad1!$E71</f>
        <v>26.112098333333336</v>
      </c>
      <c r="H105" s="9">
        <f t="shared" si="30"/>
        <v>2588.1620983333337</v>
      </c>
      <c r="I105" s="17">
        <f t="shared" si="31"/>
        <v>2803.2874999999999</v>
      </c>
      <c r="K105"/>
      <c r="L105"/>
      <c r="M105"/>
      <c r="T105"/>
    </row>
    <row r="106" spans="1:20" x14ac:dyDescent="0.25">
      <c r="A106" s="22">
        <v>14</v>
      </c>
      <c r="B106" s="17">
        <f>[2]Blad1!$C72</f>
        <v>2562.0500000000002</v>
      </c>
      <c r="C106" s="17">
        <f t="shared" si="29"/>
        <v>2836.04</v>
      </c>
      <c r="E106" s="22">
        <v>14</v>
      </c>
      <c r="F106" s="8">
        <f>[2]Blad1!$C72</f>
        <v>2562.0500000000002</v>
      </c>
      <c r="G106" s="5">
        <f>[2]Blad1!$E72</f>
        <v>26.112098333333336</v>
      </c>
      <c r="H106" s="9">
        <f t="shared" si="30"/>
        <v>2588.1620983333337</v>
      </c>
      <c r="I106" s="17">
        <f t="shared" si="31"/>
        <v>2862.1520983333339</v>
      </c>
      <c r="K106"/>
      <c r="L106"/>
      <c r="M106"/>
      <c r="T106"/>
    </row>
    <row r="107" spans="1:20" x14ac:dyDescent="0.25">
      <c r="A107" s="22">
        <v>15</v>
      </c>
      <c r="B107" s="17">
        <f>[2]Blad1!$C73</f>
        <v>2652.52</v>
      </c>
      <c r="C107" s="17">
        <f t="shared" si="29"/>
        <v>2920.4500000000003</v>
      </c>
      <c r="E107" s="22">
        <v>15</v>
      </c>
      <c r="F107" s="8">
        <f>[2]Blad1!$C73</f>
        <v>2652.52</v>
      </c>
      <c r="G107" s="5">
        <f>[2]Blad1!$E73</f>
        <v>26.112098333333336</v>
      </c>
      <c r="H107" s="9">
        <f t="shared" si="30"/>
        <v>2678.6320983333335</v>
      </c>
      <c r="I107" s="17">
        <f t="shared" si="31"/>
        <v>2920.4500000000003</v>
      </c>
      <c r="K107"/>
      <c r="L107"/>
      <c r="M107"/>
      <c r="T107"/>
    </row>
    <row r="108" spans="1:20" x14ac:dyDescent="0.25">
      <c r="A108" s="22">
        <v>16</v>
      </c>
      <c r="B108" s="17">
        <f>[2]Blad1!$C74</f>
        <v>2652.52</v>
      </c>
      <c r="C108" s="17">
        <f t="shared" si="29"/>
        <v>2926.51</v>
      </c>
      <c r="E108" s="22">
        <v>16</v>
      </c>
      <c r="F108" s="8">
        <f>[2]Blad1!$C74</f>
        <v>2652.52</v>
      </c>
      <c r="G108" s="5">
        <f>[2]Blad1!$E74</f>
        <v>26.112098333333336</v>
      </c>
      <c r="H108" s="9">
        <f t="shared" si="30"/>
        <v>2678.6320983333335</v>
      </c>
      <c r="I108" s="17">
        <f t="shared" si="31"/>
        <v>2952.6220983333333</v>
      </c>
      <c r="K108"/>
      <c r="L108"/>
      <c r="M108"/>
      <c r="T108"/>
    </row>
    <row r="109" spans="1:20" x14ac:dyDescent="0.25">
      <c r="A109" s="22">
        <v>17</v>
      </c>
      <c r="B109" s="17">
        <f>[2]Blad1!$C75</f>
        <v>2743</v>
      </c>
      <c r="C109" s="17">
        <f t="shared" si="29"/>
        <v>3016.99</v>
      </c>
      <c r="E109" s="22">
        <v>17</v>
      </c>
      <c r="F109" s="8">
        <f>[2]Blad1!$C75</f>
        <v>2743</v>
      </c>
      <c r="G109" s="5">
        <f>[2]Blad1!$E75</f>
        <v>0</v>
      </c>
      <c r="H109" s="9">
        <f t="shared" si="30"/>
        <v>2743</v>
      </c>
      <c r="I109" s="17">
        <f t="shared" si="31"/>
        <v>3016.99</v>
      </c>
      <c r="K109"/>
      <c r="L109"/>
      <c r="M109"/>
      <c r="T109"/>
    </row>
    <row r="110" spans="1:20" x14ac:dyDescent="0.25">
      <c r="A110" s="22">
        <v>18</v>
      </c>
      <c r="B110" s="17">
        <f>[2]Blad1!$C76</f>
        <v>2743</v>
      </c>
      <c r="C110" s="17">
        <f t="shared" si="29"/>
        <v>3016.99</v>
      </c>
      <c r="E110" s="22">
        <v>18</v>
      </c>
      <c r="F110" s="8">
        <f>[2]Blad1!$C76</f>
        <v>2743</v>
      </c>
      <c r="G110" s="5">
        <f>[2]Blad1!$E76</f>
        <v>0</v>
      </c>
      <c r="H110" s="9">
        <f t="shared" si="30"/>
        <v>2743</v>
      </c>
      <c r="I110" s="17">
        <f t="shared" si="31"/>
        <v>3016.99</v>
      </c>
      <c r="K110"/>
      <c r="L110"/>
      <c r="M110"/>
      <c r="T110"/>
    </row>
    <row r="111" spans="1:20" x14ac:dyDescent="0.25">
      <c r="A111" s="22">
        <v>19</v>
      </c>
      <c r="B111" s="17">
        <f>[2]Blad1!$C77</f>
        <v>2833.47</v>
      </c>
      <c r="C111" s="17">
        <f t="shared" si="29"/>
        <v>3107.46</v>
      </c>
      <c r="E111" s="22">
        <v>19</v>
      </c>
      <c r="F111" s="8">
        <f>[2]Blad1!$C77</f>
        <v>2833.47</v>
      </c>
      <c r="G111" s="5">
        <f>[2]Blad1!$E77</f>
        <v>0</v>
      </c>
      <c r="H111" s="9">
        <f t="shared" si="30"/>
        <v>2833.47</v>
      </c>
      <c r="I111" s="17">
        <f t="shared" si="31"/>
        <v>3107.46</v>
      </c>
      <c r="K111"/>
      <c r="L111"/>
      <c r="M111"/>
      <c r="T111"/>
    </row>
    <row r="112" spans="1:20" x14ac:dyDescent="0.25">
      <c r="A112" s="22">
        <v>20</v>
      </c>
      <c r="B112" s="17">
        <f>[2]Blad1!$C78</f>
        <v>2833.47</v>
      </c>
      <c r="C112" s="17">
        <f t="shared" si="29"/>
        <v>3107.46</v>
      </c>
      <c r="E112" s="22">
        <v>20</v>
      </c>
      <c r="F112" s="8">
        <f>[2]Blad1!$C78</f>
        <v>2833.47</v>
      </c>
      <c r="G112" s="5">
        <f>[2]Blad1!$E78</f>
        <v>0</v>
      </c>
      <c r="H112" s="9">
        <f t="shared" si="30"/>
        <v>2833.47</v>
      </c>
      <c r="I112" s="17">
        <f t="shared" si="31"/>
        <v>3107.46</v>
      </c>
      <c r="K112"/>
      <c r="L112"/>
      <c r="M112"/>
      <c r="T112"/>
    </row>
    <row r="113" spans="1:20" x14ac:dyDescent="0.25">
      <c r="A113" s="22">
        <v>21</v>
      </c>
      <c r="B113" s="17">
        <f>[2]Blad1!$C79</f>
        <v>2923.95</v>
      </c>
      <c r="C113" s="17">
        <f t="shared" si="29"/>
        <v>3197.9399999999996</v>
      </c>
      <c r="E113" s="22">
        <v>21</v>
      </c>
      <c r="F113" s="8">
        <f>[2]Blad1!$C79</f>
        <v>2923.95</v>
      </c>
      <c r="G113" s="5">
        <f>[2]Blad1!$E79</f>
        <v>0</v>
      </c>
      <c r="H113" s="9">
        <f t="shared" si="30"/>
        <v>2923.95</v>
      </c>
      <c r="I113" s="17">
        <f t="shared" si="31"/>
        <v>3197.9399999999996</v>
      </c>
      <c r="K113"/>
      <c r="L113"/>
      <c r="M113"/>
      <c r="T113"/>
    </row>
    <row r="114" spans="1:20" x14ac:dyDescent="0.25">
      <c r="A114" s="22">
        <v>22</v>
      </c>
      <c r="B114" s="17">
        <f>[2]Blad1!$C80</f>
        <v>2923.95</v>
      </c>
      <c r="C114" s="17">
        <f t="shared" si="29"/>
        <v>3197.9399999999996</v>
      </c>
      <c r="E114" s="22">
        <v>22</v>
      </c>
      <c r="F114" s="8">
        <f>[2]Blad1!$C80</f>
        <v>2923.95</v>
      </c>
      <c r="G114" s="5">
        <f>[2]Blad1!$E80</f>
        <v>0</v>
      </c>
      <c r="H114" s="9">
        <f t="shared" si="30"/>
        <v>2923.95</v>
      </c>
      <c r="I114" s="17">
        <f t="shared" si="31"/>
        <v>3197.9399999999996</v>
      </c>
      <c r="K114"/>
      <c r="L114"/>
      <c r="M114"/>
      <c r="T114"/>
    </row>
    <row r="115" spans="1:20" x14ac:dyDescent="0.25">
      <c r="A115" s="22">
        <v>23</v>
      </c>
      <c r="B115" s="17">
        <f>[2]Blad1!$C81</f>
        <v>3014.42</v>
      </c>
      <c r="C115" s="17">
        <f t="shared" si="29"/>
        <v>3288.41</v>
      </c>
      <c r="E115" s="22">
        <v>23</v>
      </c>
      <c r="F115" s="8">
        <f>[2]Blad1!$C81</f>
        <v>3014.42</v>
      </c>
      <c r="G115" s="5">
        <f>[2]Blad1!$E81</f>
        <v>0</v>
      </c>
      <c r="H115" s="9">
        <f t="shared" si="30"/>
        <v>3014.42</v>
      </c>
      <c r="I115" s="17">
        <f t="shared" si="31"/>
        <v>3288.41</v>
      </c>
      <c r="K115"/>
      <c r="L115"/>
      <c r="M115"/>
      <c r="T115"/>
    </row>
    <row r="116" spans="1:20" x14ac:dyDescent="0.25">
      <c r="A116" s="22">
        <v>24</v>
      </c>
      <c r="B116" s="17">
        <f>B115</f>
        <v>3014.42</v>
      </c>
      <c r="C116" s="17">
        <f t="shared" si="29"/>
        <v>3288.41</v>
      </c>
      <c r="E116" s="22">
        <v>24</v>
      </c>
      <c r="F116" s="8">
        <f>F115</f>
        <v>3014.42</v>
      </c>
      <c r="G116" s="5">
        <f t="shared" ref="G116:G127" si="32">G115</f>
        <v>0</v>
      </c>
      <c r="H116" s="9">
        <f t="shared" si="30"/>
        <v>3014.42</v>
      </c>
      <c r="I116" s="17">
        <f t="shared" si="31"/>
        <v>3288.41</v>
      </c>
      <c r="K116"/>
      <c r="L116"/>
      <c r="M116"/>
      <c r="T116"/>
    </row>
    <row r="117" spans="1:20" x14ac:dyDescent="0.25">
      <c r="A117" s="22">
        <v>25</v>
      </c>
      <c r="B117" s="17">
        <f t="shared" ref="B117:B127" si="33">B116</f>
        <v>3014.42</v>
      </c>
      <c r="C117" s="17">
        <f t="shared" si="29"/>
        <v>3288.41</v>
      </c>
      <c r="E117" s="22">
        <v>25</v>
      </c>
      <c r="F117" s="8">
        <f t="shared" ref="F117:F127" si="34">F116</f>
        <v>3014.42</v>
      </c>
      <c r="G117" s="5">
        <f t="shared" si="32"/>
        <v>0</v>
      </c>
      <c r="H117" s="9">
        <f t="shared" si="30"/>
        <v>3014.42</v>
      </c>
      <c r="I117" s="17">
        <f t="shared" si="31"/>
        <v>3288.41</v>
      </c>
      <c r="K117"/>
      <c r="L117"/>
      <c r="M117"/>
      <c r="T117"/>
    </row>
    <row r="118" spans="1:20" x14ac:dyDescent="0.25">
      <c r="A118" s="22">
        <v>26</v>
      </c>
      <c r="B118" s="17">
        <f t="shared" si="33"/>
        <v>3014.42</v>
      </c>
      <c r="C118" s="17">
        <f t="shared" si="29"/>
        <v>3288.41</v>
      </c>
      <c r="E118" s="22">
        <v>26</v>
      </c>
      <c r="F118" s="8">
        <f t="shared" si="34"/>
        <v>3014.42</v>
      </c>
      <c r="G118" s="5">
        <f t="shared" si="32"/>
        <v>0</v>
      </c>
      <c r="H118" s="9">
        <f t="shared" si="30"/>
        <v>3014.42</v>
      </c>
      <c r="I118" s="17">
        <f t="shared" si="31"/>
        <v>3288.41</v>
      </c>
      <c r="K118"/>
      <c r="L118"/>
      <c r="M118"/>
      <c r="T118"/>
    </row>
    <row r="119" spans="1:20" x14ac:dyDescent="0.25">
      <c r="A119" s="22">
        <v>27</v>
      </c>
      <c r="B119" s="17">
        <f t="shared" si="33"/>
        <v>3014.42</v>
      </c>
      <c r="C119" s="17">
        <f t="shared" si="29"/>
        <v>3288.41</v>
      </c>
      <c r="E119" s="22">
        <v>27</v>
      </c>
      <c r="F119" s="8">
        <f t="shared" si="34"/>
        <v>3014.42</v>
      </c>
      <c r="G119" s="5">
        <f t="shared" si="32"/>
        <v>0</v>
      </c>
      <c r="H119" s="9">
        <f t="shared" si="30"/>
        <v>3014.42</v>
      </c>
      <c r="I119" s="17">
        <f t="shared" si="31"/>
        <v>3288.41</v>
      </c>
      <c r="K119"/>
      <c r="L119"/>
      <c r="M119"/>
      <c r="T119"/>
    </row>
    <row r="120" spans="1:20" x14ac:dyDescent="0.25">
      <c r="A120" s="22">
        <v>28</v>
      </c>
      <c r="B120" s="17">
        <f t="shared" si="33"/>
        <v>3014.42</v>
      </c>
      <c r="C120" s="17">
        <f t="shared" si="29"/>
        <v>3288.41</v>
      </c>
      <c r="E120" s="22">
        <v>28</v>
      </c>
      <c r="F120" s="8">
        <f t="shared" si="34"/>
        <v>3014.42</v>
      </c>
      <c r="G120" s="5">
        <f t="shared" si="32"/>
        <v>0</v>
      </c>
      <c r="H120" s="9">
        <f t="shared" si="30"/>
        <v>3014.42</v>
      </c>
      <c r="I120" s="17">
        <f t="shared" si="31"/>
        <v>3288.41</v>
      </c>
      <c r="K120"/>
      <c r="L120"/>
      <c r="M120"/>
      <c r="T120"/>
    </row>
    <row r="121" spans="1:20" x14ac:dyDescent="0.25">
      <c r="A121" s="22">
        <v>29</v>
      </c>
      <c r="B121" s="17">
        <f t="shared" si="33"/>
        <v>3014.42</v>
      </c>
      <c r="C121" s="17">
        <f t="shared" si="29"/>
        <v>3288.41</v>
      </c>
      <c r="E121" s="22">
        <v>29</v>
      </c>
      <c r="F121" s="8">
        <f t="shared" si="34"/>
        <v>3014.42</v>
      </c>
      <c r="G121" s="5">
        <f t="shared" si="32"/>
        <v>0</v>
      </c>
      <c r="H121" s="9">
        <f t="shared" si="30"/>
        <v>3014.42</v>
      </c>
      <c r="I121" s="17">
        <f t="shared" si="31"/>
        <v>3288.41</v>
      </c>
      <c r="K121"/>
      <c r="L121"/>
      <c r="M121"/>
      <c r="T121"/>
    </row>
    <row r="122" spans="1:20" x14ac:dyDescent="0.25">
      <c r="A122" s="22">
        <v>30</v>
      </c>
      <c r="B122" s="17">
        <f t="shared" si="33"/>
        <v>3014.42</v>
      </c>
      <c r="C122" s="17">
        <f t="shared" si="29"/>
        <v>3288.41</v>
      </c>
      <c r="E122" s="22">
        <v>30</v>
      </c>
      <c r="F122" s="8">
        <f t="shared" si="34"/>
        <v>3014.42</v>
      </c>
      <c r="G122" s="5">
        <f t="shared" si="32"/>
        <v>0</v>
      </c>
      <c r="H122" s="9">
        <f t="shared" si="30"/>
        <v>3014.42</v>
      </c>
      <c r="I122" s="17">
        <f t="shared" si="31"/>
        <v>3288.41</v>
      </c>
      <c r="K122"/>
      <c r="L122"/>
      <c r="M122"/>
      <c r="T122"/>
    </row>
    <row r="123" spans="1:20" x14ac:dyDescent="0.25">
      <c r="A123" s="22">
        <v>31</v>
      </c>
      <c r="B123" s="17">
        <f t="shared" si="33"/>
        <v>3014.42</v>
      </c>
      <c r="C123" s="17">
        <f t="shared" si="29"/>
        <v>3288.41</v>
      </c>
      <c r="E123" s="22">
        <v>31</v>
      </c>
      <c r="F123" s="8">
        <f t="shared" si="34"/>
        <v>3014.42</v>
      </c>
      <c r="G123" s="5">
        <f t="shared" si="32"/>
        <v>0</v>
      </c>
      <c r="H123" s="9">
        <f t="shared" si="30"/>
        <v>3014.42</v>
      </c>
      <c r="I123" s="17">
        <f t="shared" si="31"/>
        <v>3288.41</v>
      </c>
      <c r="K123"/>
      <c r="L123"/>
      <c r="M123"/>
      <c r="T123"/>
    </row>
    <row r="124" spans="1:20" x14ac:dyDescent="0.25">
      <c r="A124" s="22">
        <v>32</v>
      </c>
      <c r="B124" s="17">
        <f t="shared" si="33"/>
        <v>3014.42</v>
      </c>
      <c r="C124" s="17">
        <f t="shared" si="29"/>
        <v>3288.41</v>
      </c>
      <c r="E124" s="22">
        <v>32</v>
      </c>
      <c r="F124" s="8">
        <f t="shared" si="34"/>
        <v>3014.42</v>
      </c>
      <c r="G124" s="5">
        <f t="shared" si="32"/>
        <v>0</v>
      </c>
      <c r="H124" s="9">
        <f t="shared" si="30"/>
        <v>3014.42</v>
      </c>
      <c r="I124" s="17">
        <f t="shared" si="31"/>
        <v>3288.41</v>
      </c>
      <c r="K124"/>
      <c r="L124"/>
      <c r="M124"/>
      <c r="T124"/>
    </row>
    <row r="125" spans="1:20" x14ac:dyDescent="0.25">
      <c r="A125" s="22">
        <v>33</v>
      </c>
      <c r="B125" s="17">
        <f t="shared" si="33"/>
        <v>3014.42</v>
      </c>
      <c r="C125" s="17">
        <f t="shared" si="29"/>
        <v>3288.41</v>
      </c>
      <c r="E125" s="22">
        <v>33</v>
      </c>
      <c r="F125" s="8">
        <f t="shared" si="34"/>
        <v>3014.42</v>
      </c>
      <c r="G125" s="5">
        <f t="shared" si="32"/>
        <v>0</v>
      </c>
      <c r="H125" s="9">
        <f t="shared" si="30"/>
        <v>3014.42</v>
      </c>
      <c r="I125" s="17">
        <f t="shared" si="31"/>
        <v>3288.41</v>
      </c>
      <c r="K125"/>
      <c r="L125"/>
      <c r="M125"/>
      <c r="T125"/>
    </row>
    <row r="126" spans="1:20" x14ac:dyDescent="0.25">
      <c r="A126" s="22">
        <v>34</v>
      </c>
      <c r="B126" s="17">
        <f t="shared" si="33"/>
        <v>3014.42</v>
      </c>
      <c r="C126" s="17">
        <f t="shared" si="29"/>
        <v>3288.41</v>
      </c>
      <c r="E126" s="22">
        <v>34</v>
      </c>
      <c r="F126" s="8">
        <f t="shared" si="34"/>
        <v>3014.42</v>
      </c>
      <c r="G126" s="5">
        <f t="shared" si="32"/>
        <v>0</v>
      </c>
      <c r="H126" s="9">
        <f t="shared" si="30"/>
        <v>3014.42</v>
      </c>
      <c r="I126" s="17">
        <f t="shared" si="31"/>
        <v>3288.41</v>
      </c>
      <c r="K126"/>
      <c r="L126"/>
      <c r="M126"/>
      <c r="T126"/>
    </row>
    <row r="127" spans="1:20" ht="15.75" thickBot="1" x14ac:dyDescent="0.3">
      <c r="A127" s="23">
        <v>35</v>
      </c>
      <c r="B127" s="18">
        <f t="shared" si="33"/>
        <v>3014.42</v>
      </c>
      <c r="C127" s="18">
        <f t="shared" si="29"/>
        <v>3288.41</v>
      </c>
      <c r="E127" s="23">
        <v>35</v>
      </c>
      <c r="F127" s="10">
        <f t="shared" si="34"/>
        <v>3014.42</v>
      </c>
      <c r="G127" s="11">
        <f t="shared" si="32"/>
        <v>0</v>
      </c>
      <c r="H127" s="12">
        <f t="shared" si="30"/>
        <v>3014.42</v>
      </c>
      <c r="I127" s="18">
        <f t="shared" si="31"/>
        <v>3288.41</v>
      </c>
      <c r="K127"/>
      <c r="L127"/>
      <c r="M127"/>
      <c r="T127"/>
    </row>
    <row r="128" spans="1:20" x14ac:dyDescent="0.25">
      <c r="K128"/>
      <c r="L128"/>
      <c r="M128"/>
    </row>
    <row r="129" spans="1:22" ht="15.75" thickBot="1" x14ac:dyDescent="0.3">
      <c r="K129"/>
      <c r="L129"/>
      <c r="M129"/>
    </row>
    <row r="130" spans="1:22" x14ac:dyDescent="0.25">
      <c r="A130" s="21" t="s">
        <v>3</v>
      </c>
      <c r="B130" s="64" t="s">
        <v>1</v>
      </c>
      <c r="C130" s="63" t="s">
        <v>16</v>
      </c>
      <c r="E130" s="21" t="s">
        <v>3</v>
      </c>
      <c r="F130" s="67" t="s">
        <v>1</v>
      </c>
      <c r="G130" s="68"/>
      <c r="H130" s="69"/>
      <c r="I130" s="63" t="s">
        <v>16</v>
      </c>
      <c r="M130"/>
      <c r="O130"/>
      <c r="P130"/>
      <c r="Q130"/>
      <c r="R130"/>
      <c r="S130"/>
      <c r="T130"/>
      <c r="U130"/>
      <c r="V130"/>
    </row>
    <row r="131" spans="1:22" ht="30" x14ac:dyDescent="0.25">
      <c r="A131" s="22"/>
      <c r="B131" s="49" t="s">
        <v>4</v>
      </c>
      <c r="C131" s="49" t="s">
        <v>4</v>
      </c>
      <c r="D131"/>
      <c r="E131" s="22"/>
      <c r="F131" s="39" t="s">
        <v>4</v>
      </c>
      <c r="G131" s="40" t="s">
        <v>26</v>
      </c>
      <c r="H131" s="41" t="s">
        <v>9</v>
      </c>
      <c r="I131" s="49" t="s">
        <v>4</v>
      </c>
      <c r="M131"/>
      <c r="O131"/>
      <c r="P131"/>
      <c r="Q131"/>
      <c r="R131"/>
      <c r="S131"/>
      <c r="T131"/>
      <c r="U131"/>
      <c r="V131"/>
    </row>
    <row r="132" spans="1:22" x14ac:dyDescent="0.25">
      <c r="A132" s="22">
        <v>0</v>
      </c>
      <c r="B132" s="17">
        <f>[2]Blad1!$C84</f>
        <v>1879.06</v>
      </c>
      <c r="C132" s="17">
        <f t="shared" ref="C132:C167" si="35">IF($B132+$D$7&lt;$R12,$B132+$D$7,$R12)</f>
        <v>2153.0500000000002</v>
      </c>
      <c r="D132"/>
      <c r="E132" s="22">
        <v>0</v>
      </c>
      <c r="F132" s="8">
        <f>[2]Blad1!$C84</f>
        <v>1879.06</v>
      </c>
      <c r="G132" s="5">
        <f>[2]Blad1!$E84</f>
        <v>52.222745833333335</v>
      </c>
      <c r="H132" s="9">
        <f>F132+G132</f>
        <v>1931.2827458333334</v>
      </c>
      <c r="I132" s="17">
        <f>IF($H132+$D$7&lt;$R12,$H132+$D$7,$R12)</f>
        <v>2205.2727458333334</v>
      </c>
      <c r="M132"/>
      <c r="O132"/>
      <c r="P132"/>
      <c r="Q132"/>
      <c r="R132"/>
      <c r="S132"/>
      <c r="T132"/>
      <c r="U132"/>
      <c r="V132"/>
    </row>
    <row r="133" spans="1:22" x14ac:dyDescent="0.25">
      <c r="A133" s="22">
        <v>1</v>
      </c>
      <c r="B133" s="17">
        <f>[2]Blad1!$C85</f>
        <v>1899.38</v>
      </c>
      <c r="C133" s="17">
        <f t="shared" si="35"/>
        <v>2173.37</v>
      </c>
      <c r="D133"/>
      <c r="E133" s="22">
        <v>1</v>
      </c>
      <c r="F133" s="8">
        <f>[2]Blad1!$C85</f>
        <v>1899.38</v>
      </c>
      <c r="G133" s="5">
        <f>[2]Blad1!$E85</f>
        <v>52.222745833333335</v>
      </c>
      <c r="H133" s="9">
        <f t="shared" ref="H133:H167" si="36">F133+G133</f>
        <v>1951.6027458333335</v>
      </c>
      <c r="I133" s="17">
        <f t="shared" ref="I133:I167" si="37">IF($H133+$D$7&lt;$R13,$H133+$D$7,$R13)</f>
        <v>2225.5927458333335</v>
      </c>
      <c r="M133"/>
      <c r="O133"/>
      <c r="P133"/>
      <c r="Q133"/>
      <c r="R133"/>
      <c r="S133"/>
      <c r="T133"/>
      <c r="U133"/>
      <c r="V133"/>
    </row>
    <row r="134" spans="1:22" x14ac:dyDescent="0.25">
      <c r="A134" s="22">
        <v>2</v>
      </c>
      <c r="B134" s="17">
        <f>[2]Blad1!$C86</f>
        <v>1919.71</v>
      </c>
      <c r="C134" s="17">
        <f t="shared" si="35"/>
        <v>2193.6999999999998</v>
      </c>
      <c r="D134"/>
      <c r="E134" s="22">
        <v>2</v>
      </c>
      <c r="F134" s="8">
        <f>[2]Blad1!$C86</f>
        <v>1919.71</v>
      </c>
      <c r="G134" s="5">
        <f>[2]Blad1!$E86</f>
        <v>52.222745833333335</v>
      </c>
      <c r="H134" s="9">
        <f t="shared" si="36"/>
        <v>1971.9327458333335</v>
      </c>
      <c r="I134" s="17">
        <f t="shared" si="37"/>
        <v>2245.9227458333335</v>
      </c>
      <c r="M134"/>
      <c r="O134"/>
      <c r="P134"/>
      <c r="Q134"/>
      <c r="R134"/>
      <c r="S134"/>
      <c r="T134"/>
      <c r="U134"/>
      <c r="V134"/>
    </row>
    <row r="135" spans="1:22" x14ac:dyDescent="0.25">
      <c r="A135" s="22">
        <v>3</v>
      </c>
      <c r="B135" s="17">
        <f>[2]Blad1!$C87</f>
        <v>1940.03</v>
      </c>
      <c r="C135" s="17">
        <f t="shared" si="35"/>
        <v>2214.02</v>
      </c>
      <c r="D135"/>
      <c r="E135" s="22">
        <v>3</v>
      </c>
      <c r="F135" s="8">
        <f>[2]Blad1!$C87</f>
        <v>1940.03</v>
      </c>
      <c r="G135" s="5">
        <f>[2]Blad1!$E87</f>
        <v>52.222745833333335</v>
      </c>
      <c r="H135" s="9">
        <f t="shared" si="36"/>
        <v>1992.2527458333334</v>
      </c>
      <c r="I135" s="17">
        <f t="shared" si="37"/>
        <v>2266.2427458333332</v>
      </c>
      <c r="M135"/>
      <c r="O135"/>
      <c r="P135"/>
      <c r="Q135"/>
      <c r="R135"/>
      <c r="S135"/>
      <c r="T135"/>
      <c r="U135"/>
      <c r="V135"/>
    </row>
    <row r="136" spans="1:22" x14ac:dyDescent="0.25">
      <c r="A136" s="22">
        <v>4</v>
      </c>
      <c r="B136" s="17">
        <f>[2]Blad1!$C88</f>
        <v>1940.03</v>
      </c>
      <c r="C136" s="17">
        <f t="shared" si="35"/>
        <v>2214.02</v>
      </c>
      <c r="D136"/>
      <c r="E136" s="22">
        <v>4</v>
      </c>
      <c r="F136" s="8">
        <f>[2]Blad1!$C88</f>
        <v>1940.03</v>
      </c>
      <c r="G136" s="5">
        <f>[2]Blad1!$E88</f>
        <v>52.222745833333335</v>
      </c>
      <c r="H136" s="9">
        <f t="shared" si="36"/>
        <v>1992.2527458333334</v>
      </c>
      <c r="I136" s="17">
        <f t="shared" si="37"/>
        <v>2266.2427458333332</v>
      </c>
      <c r="M136"/>
      <c r="O136"/>
      <c r="P136"/>
      <c r="Q136"/>
      <c r="R136"/>
      <c r="S136"/>
      <c r="T136"/>
      <c r="U136"/>
      <c r="V136"/>
    </row>
    <row r="137" spans="1:22" x14ac:dyDescent="0.25">
      <c r="A137" s="22">
        <v>5</v>
      </c>
      <c r="B137" s="17">
        <f>[2]Blad1!$C89</f>
        <v>1968.27</v>
      </c>
      <c r="C137" s="17">
        <f t="shared" si="35"/>
        <v>2242.2600000000002</v>
      </c>
      <c r="D137"/>
      <c r="E137" s="22">
        <v>5</v>
      </c>
      <c r="F137" s="8">
        <f>[2]Blad1!$C89</f>
        <v>1968.27</v>
      </c>
      <c r="G137" s="5">
        <f>[2]Blad1!$E89</f>
        <v>52.222745833333335</v>
      </c>
      <c r="H137" s="9">
        <f t="shared" si="36"/>
        <v>2020.4927458333334</v>
      </c>
      <c r="I137" s="17">
        <f t="shared" si="37"/>
        <v>2294.4827458333334</v>
      </c>
      <c r="M137"/>
      <c r="O137"/>
      <c r="P137"/>
      <c r="Q137"/>
      <c r="R137"/>
      <c r="S137"/>
      <c r="T137"/>
      <c r="U137"/>
      <c r="V137"/>
    </row>
    <row r="138" spans="1:22" x14ac:dyDescent="0.25">
      <c r="A138" s="22">
        <v>6</v>
      </c>
      <c r="B138" s="17">
        <f>[2]Blad1!$C90</f>
        <v>1968.27</v>
      </c>
      <c r="C138" s="17">
        <f t="shared" si="35"/>
        <v>2242.2600000000002</v>
      </c>
      <c r="D138"/>
      <c r="E138" s="22">
        <v>6</v>
      </c>
      <c r="F138" s="8">
        <f>[2]Blad1!$C90</f>
        <v>1968.27</v>
      </c>
      <c r="G138" s="5">
        <f>[2]Blad1!$E90</f>
        <v>52.222745833333335</v>
      </c>
      <c r="H138" s="9">
        <f t="shared" si="36"/>
        <v>2020.4927458333334</v>
      </c>
      <c r="I138" s="17">
        <f t="shared" si="37"/>
        <v>2294.4827458333334</v>
      </c>
      <c r="M138"/>
      <c r="O138"/>
      <c r="P138"/>
      <c r="Q138"/>
      <c r="R138"/>
      <c r="S138"/>
      <c r="T138"/>
      <c r="U138"/>
      <c r="V138"/>
    </row>
    <row r="139" spans="1:22" x14ac:dyDescent="0.25">
      <c r="A139" s="22">
        <v>7</v>
      </c>
      <c r="B139" s="17">
        <f>[2]Blad1!$C91</f>
        <v>1996.52</v>
      </c>
      <c r="C139" s="17">
        <f t="shared" si="35"/>
        <v>2270.5100000000002</v>
      </c>
      <c r="D139"/>
      <c r="E139" s="22">
        <v>7</v>
      </c>
      <c r="F139" s="8">
        <f>[2]Blad1!$C91</f>
        <v>1996.52</v>
      </c>
      <c r="G139" s="5">
        <f>[2]Blad1!$E91</f>
        <v>52.222745833333335</v>
      </c>
      <c r="H139" s="9">
        <f t="shared" si="36"/>
        <v>2048.7427458333332</v>
      </c>
      <c r="I139" s="17">
        <f t="shared" si="37"/>
        <v>2322.732745833333</v>
      </c>
      <c r="M139"/>
      <c r="O139"/>
      <c r="P139"/>
      <c r="Q139"/>
      <c r="R139"/>
      <c r="S139"/>
      <c r="T139"/>
      <c r="U139"/>
      <c r="V139"/>
    </row>
    <row r="140" spans="1:22" x14ac:dyDescent="0.25">
      <c r="A140" s="22">
        <v>8</v>
      </c>
      <c r="B140" s="17">
        <f>[2]Blad1!$C92</f>
        <v>1996.52</v>
      </c>
      <c r="C140" s="17">
        <f t="shared" si="35"/>
        <v>2270.5100000000002</v>
      </c>
      <c r="D140"/>
      <c r="E140" s="22">
        <v>8</v>
      </c>
      <c r="F140" s="8">
        <f>[2]Blad1!$C92</f>
        <v>1996.52</v>
      </c>
      <c r="G140" s="5">
        <f>[2]Blad1!$E92</f>
        <v>52.222745833333335</v>
      </c>
      <c r="H140" s="9">
        <f t="shared" si="36"/>
        <v>2048.7427458333332</v>
      </c>
      <c r="I140" s="17">
        <f t="shared" si="37"/>
        <v>2322.732745833333</v>
      </c>
      <c r="M140"/>
      <c r="O140"/>
      <c r="P140"/>
      <c r="Q140"/>
      <c r="R140"/>
      <c r="S140"/>
      <c r="T140"/>
      <c r="U140"/>
      <c r="V140"/>
    </row>
    <row r="141" spans="1:22" x14ac:dyDescent="0.25">
      <c r="A141" s="22">
        <v>9</v>
      </c>
      <c r="B141" s="17">
        <f>[2]Blad1!$C93</f>
        <v>2024.76</v>
      </c>
      <c r="C141" s="17">
        <f t="shared" si="35"/>
        <v>2298.75</v>
      </c>
      <c r="D141"/>
      <c r="E141" s="22">
        <v>9</v>
      </c>
      <c r="F141" s="8">
        <f>[2]Blad1!$C93</f>
        <v>2024.76</v>
      </c>
      <c r="G141" s="5">
        <f>[2]Blad1!$E93</f>
        <v>52.222745833333335</v>
      </c>
      <c r="H141" s="9">
        <f t="shared" si="36"/>
        <v>2076.9827458333334</v>
      </c>
      <c r="I141" s="17">
        <f t="shared" si="37"/>
        <v>2350.9727458333336</v>
      </c>
      <c r="M141"/>
      <c r="O141"/>
      <c r="P141"/>
      <c r="Q141"/>
      <c r="R141"/>
      <c r="S141"/>
      <c r="T141"/>
      <c r="U141"/>
      <c r="V141"/>
    </row>
    <row r="142" spans="1:22" x14ac:dyDescent="0.25">
      <c r="A142" s="22">
        <v>10</v>
      </c>
      <c r="B142" s="17">
        <f>[2]Blad1!$C94</f>
        <v>2024.76</v>
      </c>
      <c r="C142" s="17">
        <f t="shared" si="35"/>
        <v>2298.75</v>
      </c>
      <c r="D142"/>
      <c r="E142" s="22">
        <v>10</v>
      </c>
      <c r="F142" s="8">
        <f>[2]Blad1!$C94</f>
        <v>2024.76</v>
      </c>
      <c r="G142" s="5">
        <f>[2]Blad1!$E94</f>
        <v>52.222745833333335</v>
      </c>
      <c r="H142" s="9">
        <f t="shared" si="36"/>
        <v>2076.9827458333334</v>
      </c>
      <c r="I142" s="17">
        <f t="shared" si="37"/>
        <v>2350.9727458333336</v>
      </c>
      <c r="M142"/>
      <c r="O142"/>
      <c r="P142"/>
      <c r="Q142"/>
      <c r="R142"/>
      <c r="S142"/>
      <c r="T142"/>
      <c r="U142"/>
      <c r="V142"/>
    </row>
    <row r="143" spans="1:22" x14ac:dyDescent="0.25">
      <c r="A143" s="22">
        <v>11</v>
      </c>
      <c r="B143" s="17">
        <f>[2]Blad1!$C95</f>
        <v>2053</v>
      </c>
      <c r="C143" s="17">
        <f t="shared" si="35"/>
        <v>2326.9899999999998</v>
      </c>
      <c r="D143"/>
      <c r="E143" s="22">
        <v>11</v>
      </c>
      <c r="F143" s="8">
        <f>[2]Blad1!$C95</f>
        <v>2053</v>
      </c>
      <c r="G143" s="5">
        <f>[2]Blad1!$E95</f>
        <v>52.222745833333335</v>
      </c>
      <c r="H143" s="9">
        <f t="shared" si="36"/>
        <v>2105.2227458333332</v>
      </c>
      <c r="I143" s="17">
        <f t="shared" si="37"/>
        <v>2379.2127458333334</v>
      </c>
      <c r="M143"/>
      <c r="O143"/>
      <c r="P143"/>
      <c r="Q143"/>
      <c r="R143"/>
      <c r="S143"/>
      <c r="T143"/>
      <c r="U143"/>
      <c r="V143"/>
    </row>
    <row r="144" spans="1:22" x14ac:dyDescent="0.25">
      <c r="A144" s="22">
        <v>12</v>
      </c>
      <c r="B144" s="17">
        <f>[2]Blad1!$C96</f>
        <v>2053</v>
      </c>
      <c r="C144" s="17">
        <f t="shared" si="35"/>
        <v>2326.9899999999998</v>
      </c>
      <c r="D144"/>
      <c r="E144" s="22">
        <v>12</v>
      </c>
      <c r="F144" s="8">
        <f>[2]Blad1!$C96</f>
        <v>2053</v>
      </c>
      <c r="G144" s="5">
        <f>[2]Blad1!$E96</f>
        <v>52.222745833333335</v>
      </c>
      <c r="H144" s="9">
        <f t="shared" si="36"/>
        <v>2105.2227458333332</v>
      </c>
      <c r="I144" s="17">
        <f t="shared" si="37"/>
        <v>2379.2127458333334</v>
      </c>
      <c r="M144"/>
      <c r="O144"/>
      <c r="P144"/>
      <c r="Q144"/>
      <c r="R144"/>
      <c r="S144"/>
      <c r="T144"/>
      <c r="U144"/>
      <c r="V144"/>
    </row>
    <row r="145" spans="1:22" x14ac:dyDescent="0.25">
      <c r="A145" s="22">
        <v>13</v>
      </c>
      <c r="B145" s="17">
        <f>[2]Blad1!$C97</f>
        <v>2081.25</v>
      </c>
      <c r="C145" s="17">
        <f t="shared" si="35"/>
        <v>2355.2399999999998</v>
      </c>
      <c r="D145"/>
      <c r="E145" s="22">
        <v>13</v>
      </c>
      <c r="F145" s="8">
        <f>[2]Blad1!$C97</f>
        <v>2081.25</v>
      </c>
      <c r="G145" s="5">
        <f>[2]Blad1!$E97</f>
        <v>52.222745833333335</v>
      </c>
      <c r="H145" s="9">
        <f t="shared" si="36"/>
        <v>2133.4727458333332</v>
      </c>
      <c r="I145" s="17">
        <f t="shared" si="37"/>
        <v>2407.4627458333334</v>
      </c>
      <c r="M145"/>
      <c r="O145"/>
      <c r="P145"/>
      <c r="Q145"/>
      <c r="R145"/>
      <c r="S145"/>
      <c r="T145"/>
      <c r="U145"/>
      <c r="V145"/>
    </row>
    <row r="146" spans="1:22" x14ac:dyDescent="0.25">
      <c r="A146" s="22">
        <v>14</v>
      </c>
      <c r="B146" s="17">
        <f>[2]Blad1!$C98</f>
        <v>2081.25</v>
      </c>
      <c r="C146" s="17">
        <f t="shared" si="35"/>
        <v>2355.2399999999998</v>
      </c>
      <c r="D146"/>
      <c r="E146" s="22">
        <v>14</v>
      </c>
      <c r="F146" s="8">
        <f>[2]Blad1!$C98</f>
        <v>2081.25</v>
      </c>
      <c r="G146" s="5">
        <f>[2]Blad1!$E98</f>
        <v>52.222745833333335</v>
      </c>
      <c r="H146" s="9">
        <f t="shared" si="36"/>
        <v>2133.4727458333332</v>
      </c>
      <c r="I146" s="17">
        <f t="shared" si="37"/>
        <v>2407.4627458333334</v>
      </c>
      <c r="M146"/>
      <c r="O146"/>
      <c r="P146"/>
      <c r="Q146"/>
      <c r="R146"/>
      <c r="S146"/>
      <c r="T146"/>
      <c r="U146"/>
      <c r="V146"/>
    </row>
    <row r="147" spans="1:22" x14ac:dyDescent="0.25">
      <c r="A147" s="22">
        <v>15</v>
      </c>
      <c r="B147" s="17">
        <f>[2]Blad1!$C99</f>
        <v>2128.27</v>
      </c>
      <c r="C147" s="17">
        <f t="shared" si="35"/>
        <v>2402.2600000000002</v>
      </c>
      <c r="D147"/>
      <c r="E147" s="22">
        <v>15</v>
      </c>
      <c r="F147" s="8">
        <f>[2]Blad1!$C99</f>
        <v>2128.27</v>
      </c>
      <c r="G147" s="5">
        <f>[2]Blad1!$E99</f>
        <v>52.222745833333335</v>
      </c>
      <c r="H147" s="9">
        <f t="shared" si="36"/>
        <v>2180.4927458333332</v>
      </c>
      <c r="I147" s="17">
        <f t="shared" si="37"/>
        <v>2454.482745833333</v>
      </c>
      <c r="M147"/>
      <c r="O147"/>
      <c r="P147"/>
      <c r="Q147"/>
      <c r="R147"/>
      <c r="S147"/>
      <c r="T147"/>
      <c r="U147"/>
      <c r="V147"/>
    </row>
    <row r="148" spans="1:22" x14ac:dyDescent="0.25">
      <c r="A148" s="22">
        <v>16</v>
      </c>
      <c r="B148" s="17">
        <f>[2]Blad1!$C100</f>
        <v>2128.27</v>
      </c>
      <c r="C148" s="17">
        <f t="shared" si="35"/>
        <v>2402.2600000000002</v>
      </c>
      <c r="D148"/>
      <c r="E148" s="22">
        <v>16</v>
      </c>
      <c r="F148" s="8">
        <f>[2]Blad1!$C100</f>
        <v>2128.27</v>
      </c>
      <c r="G148" s="5">
        <f>[2]Blad1!$E100</f>
        <v>52.222745833333335</v>
      </c>
      <c r="H148" s="9">
        <f t="shared" si="36"/>
        <v>2180.4927458333332</v>
      </c>
      <c r="I148" s="17">
        <f t="shared" si="37"/>
        <v>2454.482745833333</v>
      </c>
      <c r="M148"/>
      <c r="O148"/>
      <c r="P148"/>
      <c r="Q148"/>
      <c r="R148"/>
      <c r="S148"/>
      <c r="T148"/>
      <c r="U148"/>
      <c r="V148"/>
    </row>
    <row r="149" spans="1:22" x14ac:dyDescent="0.25">
      <c r="A149" s="22">
        <v>17</v>
      </c>
      <c r="B149" s="17">
        <f>[2]Blad1!$C101</f>
        <v>2175.29</v>
      </c>
      <c r="C149" s="17">
        <f t="shared" si="35"/>
        <v>2449.2799999999997</v>
      </c>
      <c r="D149"/>
      <c r="E149" s="22">
        <v>17</v>
      </c>
      <c r="F149" s="8">
        <f>[2]Blad1!$C101</f>
        <v>2175.29</v>
      </c>
      <c r="G149" s="5">
        <f>[2]Blad1!$E101</f>
        <v>52.222745833333335</v>
      </c>
      <c r="H149" s="9">
        <f t="shared" si="36"/>
        <v>2227.5127458333332</v>
      </c>
      <c r="I149" s="17">
        <f t="shared" si="37"/>
        <v>2501.5027458333334</v>
      </c>
      <c r="M149"/>
      <c r="O149"/>
      <c r="P149"/>
      <c r="Q149"/>
      <c r="R149"/>
      <c r="S149"/>
      <c r="T149"/>
      <c r="U149"/>
      <c r="V149"/>
    </row>
    <row r="150" spans="1:22" x14ac:dyDescent="0.25">
      <c r="A150" s="22">
        <v>18</v>
      </c>
      <c r="B150" s="17">
        <f>[2]Blad1!$C102</f>
        <v>2175.29</v>
      </c>
      <c r="C150" s="17">
        <f t="shared" si="35"/>
        <v>2449.2799999999997</v>
      </c>
      <c r="D150"/>
      <c r="E150" s="22">
        <v>18</v>
      </c>
      <c r="F150" s="8">
        <f>[2]Blad1!$C102</f>
        <v>2175.29</v>
      </c>
      <c r="G150" s="5">
        <f>[2]Blad1!$E102</f>
        <v>52.222745833333335</v>
      </c>
      <c r="H150" s="9">
        <f t="shared" si="36"/>
        <v>2227.5127458333332</v>
      </c>
      <c r="I150" s="17">
        <f t="shared" si="37"/>
        <v>2501.5027458333334</v>
      </c>
      <c r="M150"/>
      <c r="O150"/>
      <c r="P150"/>
      <c r="Q150"/>
      <c r="R150"/>
      <c r="S150"/>
      <c r="T150"/>
      <c r="U150"/>
      <c r="V150"/>
    </row>
    <row r="151" spans="1:22" x14ac:dyDescent="0.25">
      <c r="A151" s="22">
        <v>19</v>
      </c>
      <c r="B151" s="17">
        <f>[2]Blad1!$C103</f>
        <v>2222.3200000000002</v>
      </c>
      <c r="C151" s="17">
        <f t="shared" si="35"/>
        <v>2496.3100000000004</v>
      </c>
      <c r="D151"/>
      <c r="E151" s="22">
        <v>19</v>
      </c>
      <c r="F151" s="8">
        <f>[2]Blad1!$C103</f>
        <v>2222.3200000000002</v>
      </c>
      <c r="G151" s="5">
        <f>[2]Blad1!$E103</f>
        <v>52.222745833333335</v>
      </c>
      <c r="H151" s="9">
        <f t="shared" si="36"/>
        <v>2274.5427458333334</v>
      </c>
      <c r="I151" s="17">
        <f t="shared" si="37"/>
        <v>2548.5327458333331</v>
      </c>
      <c r="M151"/>
      <c r="O151"/>
      <c r="P151"/>
      <c r="Q151"/>
      <c r="R151"/>
      <c r="S151"/>
      <c r="T151"/>
      <c r="U151"/>
      <c r="V151"/>
    </row>
    <row r="152" spans="1:22" x14ac:dyDescent="0.25">
      <c r="A152" s="22">
        <v>20</v>
      </c>
      <c r="B152" s="17">
        <f>[2]Blad1!$C104</f>
        <v>2222.3200000000002</v>
      </c>
      <c r="C152" s="17">
        <f t="shared" si="35"/>
        <v>2496.3100000000004</v>
      </c>
      <c r="D152"/>
      <c r="E152" s="22">
        <v>20</v>
      </c>
      <c r="F152" s="8">
        <f>[2]Blad1!$C104</f>
        <v>2222.3200000000002</v>
      </c>
      <c r="G152" s="5">
        <f>[2]Blad1!$E104</f>
        <v>52.222745833333335</v>
      </c>
      <c r="H152" s="9">
        <f t="shared" si="36"/>
        <v>2274.5427458333334</v>
      </c>
      <c r="I152" s="17">
        <f t="shared" si="37"/>
        <v>2548.5327458333331</v>
      </c>
      <c r="M152"/>
      <c r="O152"/>
      <c r="P152"/>
      <c r="Q152"/>
      <c r="R152"/>
      <c r="S152"/>
      <c r="T152"/>
      <c r="U152"/>
      <c r="V152"/>
    </row>
    <row r="153" spans="1:22" x14ac:dyDescent="0.25">
      <c r="A153" s="22">
        <v>21</v>
      </c>
      <c r="B153" s="17">
        <f>[2]Blad1!$C105</f>
        <v>2269.34</v>
      </c>
      <c r="C153" s="17">
        <f t="shared" si="35"/>
        <v>2543.33</v>
      </c>
      <c r="D153"/>
      <c r="E153" s="22">
        <v>21</v>
      </c>
      <c r="F153" s="8">
        <f>[2]Blad1!$C105</f>
        <v>2269.34</v>
      </c>
      <c r="G153" s="5">
        <f>[2]Blad1!$E105</f>
        <v>52.222745833333335</v>
      </c>
      <c r="H153" s="9">
        <f t="shared" si="36"/>
        <v>2321.5627458333333</v>
      </c>
      <c r="I153" s="17">
        <f t="shared" si="37"/>
        <v>2595.5527458333336</v>
      </c>
      <c r="M153"/>
      <c r="O153"/>
      <c r="P153"/>
      <c r="Q153"/>
      <c r="R153"/>
      <c r="S153"/>
      <c r="T153"/>
      <c r="U153"/>
      <c r="V153"/>
    </row>
    <row r="154" spans="1:22" x14ac:dyDescent="0.25">
      <c r="A154" s="22">
        <v>22</v>
      </c>
      <c r="B154" s="17">
        <f>[2]Blad1!$C106</f>
        <v>2269.34</v>
      </c>
      <c r="C154" s="17">
        <f t="shared" si="35"/>
        <v>2543.33</v>
      </c>
      <c r="D154"/>
      <c r="E154" s="22">
        <v>22</v>
      </c>
      <c r="F154" s="8">
        <f>[2]Blad1!$C106</f>
        <v>2269.34</v>
      </c>
      <c r="G154" s="5">
        <f>[2]Blad1!$E106</f>
        <v>52.222745833333335</v>
      </c>
      <c r="H154" s="9">
        <f t="shared" si="36"/>
        <v>2321.5627458333333</v>
      </c>
      <c r="I154" s="17">
        <f t="shared" si="37"/>
        <v>2595.5527458333336</v>
      </c>
      <c r="M154"/>
      <c r="O154"/>
      <c r="P154"/>
      <c r="Q154"/>
      <c r="R154"/>
      <c r="S154"/>
      <c r="T154"/>
      <c r="U154"/>
      <c r="V154"/>
    </row>
    <row r="155" spans="1:22" x14ac:dyDescent="0.25">
      <c r="A155" s="22">
        <v>23</v>
      </c>
      <c r="B155" s="17">
        <f>[2]Blad1!$C107</f>
        <v>2316.36</v>
      </c>
      <c r="C155" s="17">
        <f t="shared" si="35"/>
        <v>2590.3500000000004</v>
      </c>
      <c r="D155"/>
      <c r="E155" s="22">
        <v>23</v>
      </c>
      <c r="F155" s="8">
        <f>[2]Blad1!$C107</f>
        <v>2316.36</v>
      </c>
      <c r="G155" s="5">
        <f>[2]Blad1!$E107</f>
        <v>52.222745833333335</v>
      </c>
      <c r="H155" s="9">
        <f t="shared" si="36"/>
        <v>2368.5827458333333</v>
      </c>
      <c r="I155" s="17">
        <f t="shared" si="37"/>
        <v>2642.5727458333331</v>
      </c>
      <c r="M155"/>
      <c r="O155"/>
      <c r="P155"/>
      <c r="Q155"/>
      <c r="R155"/>
      <c r="S155"/>
      <c r="T155"/>
      <c r="U155"/>
      <c r="V155"/>
    </row>
    <row r="156" spans="1:22" x14ac:dyDescent="0.25">
      <c r="A156" s="22">
        <v>24</v>
      </c>
      <c r="B156" s="17">
        <f>B155</f>
        <v>2316.36</v>
      </c>
      <c r="C156" s="17">
        <f t="shared" si="35"/>
        <v>2590.3500000000004</v>
      </c>
      <c r="D156"/>
      <c r="E156" s="22">
        <v>24</v>
      </c>
      <c r="F156" s="8">
        <f>F155</f>
        <v>2316.36</v>
      </c>
      <c r="G156" s="5">
        <f t="shared" ref="G156:G167" si="38">G155</f>
        <v>52.222745833333335</v>
      </c>
      <c r="H156" s="9">
        <f t="shared" si="36"/>
        <v>2368.5827458333333</v>
      </c>
      <c r="I156" s="17">
        <f t="shared" si="37"/>
        <v>2642.5727458333331</v>
      </c>
      <c r="M156"/>
      <c r="O156"/>
      <c r="P156"/>
      <c r="Q156"/>
      <c r="R156"/>
      <c r="S156"/>
      <c r="T156"/>
      <c r="U156"/>
      <c r="V156"/>
    </row>
    <row r="157" spans="1:22" x14ac:dyDescent="0.25">
      <c r="A157" s="22">
        <v>25</v>
      </c>
      <c r="B157" s="17">
        <f t="shared" ref="B157:B167" si="39">B156</f>
        <v>2316.36</v>
      </c>
      <c r="C157" s="17">
        <f t="shared" si="35"/>
        <v>2590.3500000000004</v>
      </c>
      <c r="D157"/>
      <c r="E157" s="22">
        <v>25</v>
      </c>
      <c r="F157" s="8">
        <f t="shared" ref="F157:F167" si="40">F156</f>
        <v>2316.36</v>
      </c>
      <c r="G157" s="5">
        <f t="shared" si="38"/>
        <v>52.222745833333335</v>
      </c>
      <c r="H157" s="9">
        <f t="shared" si="36"/>
        <v>2368.5827458333333</v>
      </c>
      <c r="I157" s="17">
        <f t="shared" si="37"/>
        <v>2642.5727458333331</v>
      </c>
      <c r="M157"/>
      <c r="O157"/>
      <c r="P157"/>
      <c r="Q157"/>
      <c r="R157"/>
      <c r="S157"/>
      <c r="T157"/>
      <c r="U157"/>
      <c r="V157"/>
    </row>
    <row r="158" spans="1:22" x14ac:dyDescent="0.25">
      <c r="A158" s="22">
        <v>26</v>
      </c>
      <c r="B158" s="17">
        <f t="shared" si="39"/>
        <v>2316.36</v>
      </c>
      <c r="C158" s="17">
        <f t="shared" si="35"/>
        <v>2590.3500000000004</v>
      </c>
      <c r="D158"/>
      <c r="E158" s="22">
        <v>26</v>
      </c>
      <c r="F158" s="8">
        <f t="shared" si="40"/>
        <v>2316.36</v>
      </c>
      <c r="G158" s="5">
        <f t="shared" si="38"/>
        <v>52.222745833333335</v>
      </c>
      <c r="H158" s="9">
        <f t="shared" si="36"/>
        <v>2368.5827458333333</v>
      </c>
      <c r="I158" s="17">
        <f t="shared" si="37"/>
        <v>2642.5727458333331</v>
      </c>
      <c r="M158"/>
      <c r="O158"/>
      <c r="P158"/>
      <c r="Q158"/>
      <c r="R158"/>
      <c r="S158"/>
      <c r="T158"/>
      <c r="U158"/>
      <c r="V158"/>
    </row>
    <row r="159" spans="1:22" x14ac:dyDescent="0.25">
      <c r="A159" s="22">
        <v>27</v>
      </c>
      <c r="B159" s="17">
        <f t="shared" si="39"/>
        <v>2316.36</v>
      </c>
      <c r="C159" s="17">
        <f t="shared" si="35"/>
        <v>2590.3500000000004</v>
      </c>
      <c r="D159"/>
      <c r="E159" s="22">
        <v>27</v>
      </c>
      <c r="F159" s="8">
        <f t="shared" si="40"/>
        <v>2316.36</v>
      </c>
      <c r="G159" s="5">
        <f t="shared" si="38"/>
        <v>52.222745833333335</v>
      </c>
      <c r="H159" s="9">
        <f t="shared" si="36"/>
        <v>2368.5827458333333</v>
      </c>
      <c r="I159" s="17">
        <f t="shared" si="37"/>
        <v>2642.5727458333331</v>
      </c>
      <c r="M159"/>
      <c r="O159"/>
      <c r="P159"/>
      <c r="Q159"/>
      <c r="R159"/>
      <c r="S159"/>
      <c r="T159"/>
      <c r="U159"/>
      <c r="V159"/>
    </row>
    <row r="160" spans="1:22" x14ac:dyDescent="0.25">
      <c r="A160" s="22">
        <v>28</v>
      </c>
      <c r="B160" s="17">
        <f t="shared" si="39"/>
        <v>2316.36</v>
      </c>
      <c r="C160" s="17">
        <f t="shared" si="35"/>
        <v>2590.3500000000004</v>
      </c>
      <c r="D160"/>
      <c r="E160" s="22">
        <v>28</v>
      </c>
      <c r="F160" s="8">
        <f t="shared" si="40"/>
        <v>2316.36</v>
      </c>
      <c r="G160" s="5">
        <f t="shared" si="38"/>
        <v>52.222745833333335</v>
      </c>
      <c r="H160" s="9">
        <f t="shared" si="36"/>
        <v>2368.5827458333333</v>
      </c>
      <c r="I160" s="17">
        <f t="shared" si="37"/>
        <v>2642.5727458333331</v>
      </c>
      <c r="M160"/>
      <c r="O160"/>
      <c r="P160"/>
      <c r="Q160"/>
      <c r="R160"/>
      <c r="S160"/>
      <c r="T160"/>
      <c r="U160"/>
      <c r="V160"/>
    </row>
    <row r="161" spans="1:22" x14ac:dyDescent="0.25">
      <c r="A161" s="22">
        <v>29</v>
      </c>
      <c r="B161" s="17">
        <f t="shared" si="39"/>
        <v>2316.36</v>
      </c>
      <c r="C161" s="17">
        <f t="shared" si="35"/>
        <v>2590.3500000000004</v>
      </c>
      <c r="D161"/>
      <c r="E161" s="22">
        <v>29</v>
      </c>
      <c r="F161" s="8">
        <f t="shared" si="40"/>
        <v>2316.36</v>
      </c>
      <c r="G161" s="5">
        <f t="shared" si="38"/>
        <v>52.222745833333335</v>
      </c>
      <c r="H161" s="9">
        <f t="shared" si="36"/>
        <v>2368.5827458333333</v>
      </c>
      <c r="I161" s="17">
        <f t="shared" si="37"/>
        <v>2642.5727458333331</v>
      </c>
      <c r="M161"/>
      <c r="O161"/>
      <c r="P161"/>
      <c r="Q161"/>
      <c r="R161"/>
      <c r="S161"/>
      <c r="T161"/>
      <c r="U161"/>
      <c r="V161"/>
    </row>
    <row r="162" spans="1:22" x14ac:dyDescent="0.25">
      <c r="A162" s="22">
        <v>30</v>
      </c>
      <c r="B162" s="17">
        <f t="shared" si="39"/>
        <v>2316.36</v>
      </c>
      <c r="C162" s="17">
        <f t="shared" si="35"/>
        <v>2590.3500000000004</v>
      </c>
      <c r="D162"/>
      <c r="E162" s="22">
        <v>30</v>
      </c>
      <c r="F162" s="8">
        <f t="shared" si="40"/>
        <v>2316.36</v>
      </c>
      <c r="G162" s="5">
        <f t="shared" si="38"/>
        <v>52.222745833333335</v>
      </c>
      <c r="H162" s="9">
        <f t="shared" si="36"/>
        <v>2368.5827458333333</v>
      </c>
      <c r="I162" s="17">
        <f t="shared" si="37"/>
        <v>2642.5727458333331</v>
      </c>
      <c r="M162"/>
      <c r="O162"/>
      <c r="P162"/>
      <c r="Q162"/>
      <c r="R162"/>
      <c r="S162"/>
      <c r="T162"/>
      <c r="U162"/>
      <c r="V162"/>
    </row>
    <row r="163" spans="1:22" x14ac:dyDescent="0.25">
      <c r="A163" s="22">
        <v>31</v>
      </c>
      <c r="B163" s="17">
        <f t="shared" si="39"/>
        <v>2316.36</v>
      </c>
      <c r="C163" s="17">
        <f t="shared" si="35"/>
        <v>2590.3500000000004</v>
      </c>
      <c r="D163"/>
      <c r="E163" s="22">
        <v>31</v>
      </c>
      <c r="F163" s="8">
        <f t="shared" si="40"/>
        <v>2316.36</v>
      </c>
      <c r="G163" s="5">
        <f t="shared" si="38"/>
        <v>52.222745833333335</v>
      </c>
      <c r="H163" s="9">
        <f t="shared" si="36"/>
        <v>2368.5827458333333</v>
      </c>
      <c r="I163" s="17">
        <f t="shared" si="37"/>
        <v>2642.5727458333331</v>
      </c>
      <c r="M163"/>
      <c r="O163"/>
      <c r="P163"/>
      <c r="Q163"/>
      <c r="R163"/>
      <c r="S163"/>
      <c r="T163"/>
      <c r="U163"/>
      <c r="V163"/>
    </row>
    <row r="164" spans="1:22" x14ac:dyDescent="0.25">
      <c r="A164" s="22">
        <v>32</v>
      </c>
      <c r="B164" s="17">
        <f t="shared" si="39"/>
        <v>2316.36</v>
      </c>
      <c r="C164" s="17">
        <f t="shared" si="35"/>
        <v>2590.3500000000004</v>
      </c>
      <c r="D164"/>
      <c r="E164" s="22">
        <v>32</v>
      </c>
      <c r="F164" s="8">
        <f t="shared" si="40"/>
        <v>2316.36</v>
      </c>
      <c r="G164" s="5">
        <f t="shared" si="38"/>
        <v>52.222745833333335</v>
      </c>
      <c r="H164" s="9">
        <f t="shared" si="36"/>
        <v>2368.5827458333333</v>
      </c>
      <c r="I164" s="17">
        <f t="shared" si="37"/>
        <v>2642.5727458333331</v>
      </c>
      <c r="M164"/>
      <c r="O164"/>
      <c r="P164"/>
      <c r="Q164"/>
      <c r="R164"/>
      <c r="S164"/>
      <c r="T164"/>
      <c r="U164"/>
      <c r="V164"/>
    </row>
    <row r="165" spans="1:22" x14ac:dyDescent="0.25">
      <c r="A165" s="22">
        <v>33</v>
      </c>
      <c r="B165" s="17">
        <f t="shared" si="39"/>
        <v>2316.36</v>
      </c>
      <c r="C165" s="17">
        <f t="shared" si="35"/>
        <v>2590.3500000000004</v>
      </c>
      <c r="D165"/>
      <c r="E165" s="22">
        <v>33</v>
      </c>
      <c r="F165" s="8">
        <f t="shared" si="40"/>
        <v>2316.36</v>
      </c>
      <c r="G165" s="5">
        <f t="shared" si="38"/>
        <v>52.222745833333335</v>
      </c>
      <c r="H165" s="9">
        <f t="shared" si="36"/>
        <v>2368.5827458333333</v>
      </c>
      <c r="I165" s="17">
        <f t="shared" si="37"/>
        <v>2642.5727458333331</v>
      </c>
      <c r="M165"/>
      <c r="O165"/>
      <c r="P165"/>
      <c r="Q165"/>
      <c r="R165"/>
      <c r="S165"/>
      <c r="T165"/>
      <c r="U165"/>
      <c r="V165"/>
    </row>
    <row r="166" spans="1:22" x14ac:dyDescent="0.25">
      <c r="A166" s="22">
        <v>34</v>
      </c>
      <c r="B166" s="17">
        <f t="shared" si="39"/>
        <v>2316.36</v>
      </c>
      <c r="C166" s="17">
        <f t="shared" si="35"/>
        <v>2590.3500000000004</v>
      </c>
      <c r="D166"/>
      <c r="E166" s="22">
        <v>34</v>
      </c>
      <c r="F166" s="8">
        <f t="shared" si="40"/>
        <v>2316.36</v>
      </c>
      <c r="G166" s="5">
        <f t="shared" si="38"/>
        <v>52.222745833333335</v>
      </c>
      <c r="H166" s="9">
        <f t="shared" si="36"/>
        <v>2368.5827458333333</v>
      </c>
      <c r="I166" s="17">
        <f t="shared" si="37"/>
        <v>2642.5727458333331</v>
      </c>
      <c r="M166"/>
      <c r="O166"/>
      <c r="P166"/>
      <c r="Q166"/>
      <c r="R166"/>
      <c r="S166"/>
      <c r="T166"/>
      <c r="U166"/>
      <c r="V166"/>
    </row>
    <row r="167" spans="1:22" ht="15.75" thickBot="1" x14ac:dyDescent="0.3">
      <c r="A167" s="23">
        <v>35</v>
      </c>
      <c r="B167" s="18">
        <f t="shared" si="39"/>
        <v>2316.36</v>
      </c>
      <c r="C167" s="18">
        <f t="shared" si="35"/>
        <v>2590.3500000000004</v>
      </c>
      <c r="D167"/>
      <c r="E167" s="23">
        <v>35</v>
      </c>
      <c r="F167" s="10">
        <f t="shared" si="40"/>
        <v>2316.36</v>
      </c>
      <c r="G167" s="11">
        <f t="shared" si="38"/>
        <v>52.222745833333335</v>
      </c>
      <c r="H167" s="12">
        <f t="shared" si="36"/>
        <v>2368.5827458333333</v>
      </c>
      <c r="I167" s="18">
        <f t="shared" si="37"/>
        <v>2642.5727458333331</v>
      </c>
      <c r="M167"/>
      <c r="O167"/>
      <c r="P167"/>
      <c r="Q167"/>
      <c r="R167"/>
      <c r="S167"/>
      <c r="T167"/>
      <c r="U167"/>
      <c r="V167"/>
    </row>
    <row r="169" spans="1:22" ht="15.75" thickBot="1" x14ac:dyDescent="0.3">
      <c r="E169" s="35" t="s">
        <v>28</v>
      </c>
      <c r="I169" s="35" t="s">
        <v>28</v>
      </c>
    </row>
    <row r="170" spans="1:22" x14ac:dyDescent="0.25">
      <c r="A170" s="21" t="s">
        <v>3</v>
      </c>
      <c r="B170" s="64" t="s">
        <v>15</v>
      </c>
      <c r="C170" s="63" t="s">
        <v>16</v>
      </c>
      <c r="E170" s="21" t="s">
        <v>3</v>
      </c>
      <c r="F170" s="65" t="s">
        <v>27</v>
      </c>
      <c r="G170" s="63" t="s">
        <v>16</v>
      </c>
      <c r="I170" s="21" t="s">
        <v>3</v>
      </c>
      <c r="J170" s="67" t="s">
        <v>27</v>
      </c>
      <c r="K170" s="68"/>
      <c r="L170" s="69"/>
      <c r="M170" s="63" t="s">
        <v>16</v>
      </c>
    </row>
    <row r="171" spans="1:22" x14ac:dyDescent="0.25">
      <c r="A171" s="22"/>
      <c r="B171" s="28" t="s">
        <v>4</v>
      </c>
      <c r="C171" s="30" t="s">
        <v>4</v>
      </c>
      <c r="E171" s="22"/>
      <c r="F171" s="28" t="s">
        <v>4</v>
      </c>
      <c r="G171" s="30" t="s">
        <v>4</v>
      </c>
      <c r="I171" s="37"/>
      <c r="J171" s="39" t="s">
        <v>4</v>
      </c>
      <c r="K171" s="40" t="s">
        <v>5</v>
      </c>
      <c r="L171" s="41" t="s">
        <v>9</v>
      </c>
      <c r="M171" s="30" t="s">
        <v>4</v>
      </c>
    </row>
    <row r="172" spans="1:22" x14ac:dyDescent="0.25">
      <c r="A172" s="22">
        <v>0</v>
      </c>
      <c r="B172" s="8">
        <f>[1]GEW!$E$12</f>
        <v>1858.3776639999999</v>
      </c>
      <c r="C172" s="17">
        <f t="shared" ref="C172:C207" si="41">IF($B172+$D$7&lt;$R12,$B172+$D$7,$R12)</f>
        <v>2132.3676639999999</v>
      </c>
      <c r="E172" s="22">
        <v>0</v>
      </c>
      <c r="F172" s="45"/>
      <c r="G172" s="17">
        <f>IF($F172+$D$7&lt;$R12,$F172+$D$7,IF($F172&gt;$R12,$F172,$R12))</f>
        <v>273.99</v>
      </c>
      <c r="I172" s="22">
        <v>0</v>
      </c>
      <c r="J172" s="45"/>
      <c r="K172" s="47"/>
      <c r="L172" s="9">
        <f t="shared" ref="L172:L207" si="42">J172+K172</f>
        <v>0</v>
      </c>
      <c r="M172" s="17">
        <f>IF($L172+$D$7&lt;$R12,$L172+$D$7,IF($L172&gt;$R12,$L172,$R12))</f>
        <v>273.99</v>
      </c>
    </row>
    <row r="173" spans="1:22" x14ac:dyDescent="0.25">
      <c r="A173" s="22">
        <v>1</v>
      </c>
      <c r="B173" s="8">
        <f>[1]GEW!$E$12</f>
        <v>1858.3776639999999</v>
      </c>
      <c r="C173" s="17">
        <f t="shared" si="41"/>
        <v>2132.3676639999999</v>
      </c>
      <c r="E173" s="22">
        <v>1</v>
      </c>
      <c r="F173" s="45"/>
      <c r="G173" s="17">
        <f t="shared" ref="G173:G207" si="43">IF($F173+$D$7&lt;$R13,$F173+$D$7,IF($F173&gt;$R13,$F173,$R13))</f>
        <v>273.99</v>
      </c>
      <c r="I173" s="22">
        <v>1</v>
      </c>
      <c r="J173" s="45"/>
      <c r="K173" s="47"/>
      <c r="L173" s="9">
        <f t="shared" si="42"/>
        <v>0</v>
      </c>
      <c r="M173" s="17">
        <f t="shared" ref="M173:M207" si="44">IF($L173+$D$7&lt;$R13,$L173+$D$7,IF($L173&gt;$R13,$L173,$R13))</f>
        <v>273.99</v>
      </c>
    </row>
    <row r="174" spans="1:22" x14ac:dyDescent="0.25">
      <c r="A174" s="22">
        <v>2</v>
      </c>
      <c r="B174" s="8">
        <f>[1]GEW!$E$12</f>
        <v>1858.3776639999999</v>
      </c>
      <c r="C174" s="17">
        <f t="shared" si="41"/>
        <v>2132.3676639999999</v>
      </c>
      <c r="E174" s="22">
        <v>2</v>
      </c>
      <c r="F174" s="45"/>
      <c r="G174" s="17">
        <f t="shared" si="43"/>
        <v>273.99</v>
      </c>
      <c r="I174" s="22">
        <v>2</v>
      </c>
      <c r="J174" s="45"/>
      <c r="K174" s="47"/>
      <c r="L174" s="9">
        <f t="shared" si="42"/>
        <v>0</v>
      </c>
      <c r="M174" s="17">
        <f t="shared" si="44"/>
        <v>273.99</v>
      </c>
    </row>
    <row r="175" spans="1:22" x14ac:dyDescent="0.25">
      <c r="A175" s="22">
        <v>3</v>
      </c>
      <c r="B175" s="8">
        <f>[1]GEW!$E$12</f>
        <v>1858.3776639999999</v>
      </c>
      <c r="C175" s="17">
        <f t="shared" si="41"/>
        <v>2132.3676639999999</v>
      </c>
      <c r="E175" s="22">
        <v>3</v>
      </c>
      <c r="F175" s="45"/>
      <c r="G175" s="17">
        <f t="shared" si="43"/>
        <v>273.99</v>
      </c>
      <c r="I175" s="22">
        <v>3</v>
      </c>
      <c r="J175" s="45"/>
      <c r="K175" s="47"/>
      <c r="L175" s="9">
        <f t="shared" si="42"/>
        <v>0</v>
      </c>
      <c r="M175" s="17">
        <f t="shared" si="44"/>
        <v>273.99</v>
      </c>
    </row>
    <row r="176" spans="1:22" x14ac:dyDescent="0.25">
      <c r="A176" s="22">
        <v>4</v>
      </c>
      <c r="B176" s="8">
        <f>[1]GEW!$E$12</f>
        <v>1858.3776639999999</v>
      </c>
      <c r="C176" s="17">
        <f t="shared" si="41"/>
        <v>2132.3676639999999</v>
      </c>
      <c r="E176" s="22">
        <v>4</v>
      </c>
      <c r="F176" s="45"/>
      <c r="G176" s="17">
        <f t="shared" si="43"/>
        <v>273.99</v>
      </c>
      <c r="I176" s="22">
        <v>4</v>
      </c>
      <c r="J176" s="45"/>
      <c r="K176" s="47"/>
      <c r="L176" s="9">
        <f t="shared" si="42"/>
        <v>0</v>
      </c>
      <c r="M176" s="17">
        <f t="shared" si="44"/>
        <v>273.99</v>
      </c>
    </row>
    <row r="177" spans="1:13" x14ac:dyDescent="0.25">
      <c r="A177" s="22">
        <v>5</v>
      </c>
      <c r="B177" s="8">
        <f>[1]GEW!$E$12</f>
        <v>1858.3776639999999</v>
      </c>
      <c r="C177" s="17">
        <f t="shared" si="41"/>
        <v>2132.3676639999999</v>
      </c>
      <c r="E177" s="22">
        <v>5</v>
      </c>
      <c r="F177" s="45"/>
      <c r="G177" s="17">
        <f t="shared" si="43"/>
        <v>273.99</v>
      </c>
      <c r="I177" s="22">
        <v>5</v>
      </c>
      <c r="J177" s="45"/>
      <c r="K177" s="47"/>
      <c r="L177" s="9">
        <f t="shared" si="42"/>
        <v>0</v>
      </c>
      <c r="M177" s="17">
        <f t="shared" si="44"/>
        <v>273.99</v>
      </c>
    </row>
    <row r="178" spans="1:13" x14ac:dyDescent="0.25">
      <c r="A178" s="22">
        <v>6</v>
      </c>
      <c r="B178" s="8">
        <f>[1]GEW!$E$12</f>
        <v>1858.3776639999999</v>
      </c>
      <c r="C178" s="17">
        <f t="shared" si="41"/>
        <v>2132.3676639999999</v>
      </c>
      <c r="E178" s="22">
        <v>6</v>
      </c>
      <c r="F178" s="45"/>
      <c r="G178" s="17">
        <f t="shared" si="43"/>
        <v>273.99</v>
      </c>
      <c r="I178" s="22">
        <v>6</v>
      </c>
      <c r="J178" s="45"/>
      <c r="K178" s="47"/>
      <c r="L178" s="9">
        <f t="shared" si="42"/>
        <v>0</v>
      </c>
      <c r="M178" s="17">
        <f t="shared" si="44"/>
        <v>273.99</v>
      </c>
    </row>
    <row r="179" spans="1:13" x14ac:dyDescent="0.25">
      <c r="A179" s="22">
        <v>7</v>
      </c>
      <c r="B179" s="8">
        <f>[1]GEW!$E$12</f>
        <v>1858.3776639999999</v>
      </c>
      <c r="C179" s="17">
        <f t="shared" si="41"/>
        <v>2132.3676639999999</v>
      </c>
      <c r="E179" s="22">
        <v>7</v>
      </c>
      <c r="F179" s="45"/>
      <c r="G179" s="17">
        <f t="shared" si="43"/>
        <v>273.99</v>
      </c>
      <c r="I179" s="22">
        <v>7</v>
      </c>
      <c r="J179" s="45"/>
      <c r="K179" s="47"/>
      <c r="L179" s="9">
        <f t="shared" si="42"/>
        <v>0</v>
      </c>
      <c r="M179" s="17">
        <f t="shared" si="44"/>
        <v>273.99</v>
      </c>
    </row>
    <row r="180" spans="1:13" x14ac:dyDescent="0.25">
      <c r="A180" s="22">
        <v>8</v>
      </c>
      <c r="B180" s="8">
        <f>[1]GEW!$E$12</f>
        <v>1858.3776639999999</v>
      </c>
      <c r="C180" s="17">
        <f t="shared" si="41"/>
        <v>2132.3676639999999</v>
      </c>
      <c r="E180" s="22">
        <v>8</v>
      </c>
      <c r="F180" s="45"/>
      <c r="G180" s="17">
        <f t="shared" si="43"/>
        <v>273.99</v>
      </c>
      <c r="I180" s="22">
        <v>8</v>
      </c>
      <c r="J180" s="45"/>
      <c r="K180" s="47"/>
      <c r="L180" s="9">
        <f t="shared" si="42"/>
        <v>0</v>
      </c>
      <c r="M180" s="17">
        <f t="shared" si="44"/>
        <v>273.99</v>
      </c>
    </row>
    <row r="181" spans="1:13" x14ac:dyDescent="0.25">
      <c r="A181" s="22">
        <v>9</v>
      </c>
      <c r="B181" s="8">
        <f>[1]GEW!$E$12</f>
        <v>1858.3776639999999</v>
      </c>
      <c r="C181" s="17">
        <f t="shared" si="41"/>
        <v>2132.3676639999999</v>
      </c>
      <c r="E181" s="22">
        <v>9</v>
      </c>
      <c r="F181" s="45"/>
      <c r="G181" s="17">
        <f t="shared" si="43"/>
        <v>273.99</v>
      </c>
      <c r="I181" s="22">
        <v>9</v>
      </c>
      <c r="J181" s="45"/>
      <c r="K181" s="47"/>
      <c r="L181" s="9">
        <f t="shared" si="42"/>
        <v>0</v>
      </c>
      <c r="M181" s="17">
        <f t="shared" si="44"/>
        <v>273.99</v>
      </c>
    </row>
    <row r="182" spans="1:13" x14ac:dyDescent="0.25">
      <c r="A182" s="22">
        <v>10</v>
      </c>
      <c r="B182" s="8">
        <f>[1]GEW!$E$12</f>
        <v>1858.3776639999999</v>
      </c>
      <c r="C182" s="17">
        <f t="shared" si="41"/>
        <v>2132.3676639999999</v>
      </c>
      <c r="E182" s="22">
        <v>10</v>
      </c>
      <c r="F182" s="45"/>
      <c r="G182" s="17">
        <f t="shared" si="43"/>
        <v>273.99</v>
      </c>
      <c r="I182" s="22">
        <v>10</v>
      </c>
      <c r="J182" s="45"/>
      <c r="K182" s="47"/>
      <c r="L182" s="9">
        <f t="shared" si="42"/>
        <v>0</v>
      </c>
      <c r="M182" s="17">
        <f t="shared" si="44"/>
        <v>273.99</v>
      </c>
    </row>
    <row r="183" spans="1:13" x14ac:dyDescent="0.25">
      <c r="A183" s="22">
        <v>11</v>
      </c>
      <c r="B183" s="8">
        <f>[1]GEW!$E$12</f>
        <v>1858.3776639999999</v>
      </c>
      <c r="C183" s="17">
        <f t="shared" si="41"/>
        <v>2132.3676639999999</v>
      </c>
      <c r="E183" s="22">
        <v>11</v>
      </c>
      <c r="F183" s="45"/>
      <c r="G183" s="17">
        <f t="shared" si="43"/>
        <v>273.99</v>
      </c>
      <c r="I183" s="22">
        <v>11</v>
      </c>
      <c r="J183" s="45"/>
      <c r="K183" s="47"/>
      <c r="L183" s="9">
        <f t="shared" si="42"/>
        <v>0</v>
      </c>
      <c r="M183" s="17">
        <f t="shared" si="44"/>
        <v>273.99</v>
      </c>
    </row>
    <row r="184" spans="1:13" x14ac:dyDescent="0.25">
      <c r="A184" s="22">
        <v>12</v>
      </c>
      <c r="B184" s="8">
        <f>[1]GEW!$E$12</f>
        <v>1858.3776639999999</v>
      </c>
      <c r="C184" s="17">
        <f t="shared" si="41"/>
        <v>2132.3676639999999</v>
      </c>
      <c r="E184" s="22">
        <v>12</v>
      </c>
      <c r="F184" s="45"/>
      <c r="G184" s="17">
        <f t="shared" si="43"/>
        <v>273.99</v>
      </c>
      <c r="I184" s="22">
        <v>12</v>
      </c>
      <c r="J184" s="45"/>
      <c r="K184" s="47"/>
      <c r="L184" s="9">
        <f t="shared" si="42"/>
        <v>0</v>
      </c>
      <c r="M184" s="17">
        <f t="shared" si="44"/>
        <v>273.99</v>
      </c>
    </row>
    <row r="185" spans="1:13" x14ac:dyDescent="0.25">
      <c r="A185" s="22">
        <v>13</v>
      </c>
      <c r="B185" s="8">
        <f>[1]GEW!$E$12</f>
        <v>1858.3776639999999</v>
      </c>
      <c r="C185" s="17">
        <f t="shared" si="41"/>
        <v>2132.3676639999999</v>
      </c>
      <c r="E185" s="22">
        <v>13</v>
      </c>
      <c r="F185" s="45"/>
      <c r="G185" s="17">
        <f t="shared" si="43"/>
        <v>273.99</v>
      </c>
      <c r="I185" s="22">
        <v>13</v>
      </c>
      <c r="J185" s="45"/>
      <c r="K185" s="47"/>
      <c r="L185" s="9">
        <f t="shared" si="42"/>
        <v>0</v>
      </c>
      <c r="M185" s="17">
        <f t="shared" si="44"/>
        <v>273.99</v>
      </c>
    </row>
    <row r="186" spans="1:13" x14ac:dyDescent="0.25">
      <c r="A186" s="22">
        <v>14</v>
      </c>
      <c r="B186" s="8">
        <f>[1]GEW!$E$12</f>
        <v>1858.3776639999999</v>
      </c>
      <c r="C186" s="17">
        <f t="shared" si="41"/>
        <v>2132.3676639999999</v>
      </c>
      <c r="E186" s="22">
        <v>14</v>
      </c>
      <c r="F186" s="45"/>
      <c r="G186" s="17">
        <f t="shared" si="43"/>
        <v>273.99</v>
      </c>
      <c r="I186" s="22">
        <v>14</v>
      </c>
      <c r="J186" s="45"/>
      <c r="K186" s="47"/>
      <c r="L186" s="9">
        <f t="shared" si="42"/>
        <v>0</v>
      </c>
      <c r="M186" s="17">
        <f t="shared" si="44"/>
        <v>273.99</v>
      </c>
    </row>
    <row r="187" spans="1:13" x14ac:dyDescent="0.25">
      <c r="A187" s="22">
        <v>15</v>
      </c>
      <c r="B187" s="8">
        <f>[1]GEW!$E$12</f>
        <v>1858.3776639999999</v>
      </c>
      <c r="C187" s="17">
        <f t="shared" si="41"/>
        <v>2132.3676639999999</v>
      </c>
      <c r="E187" s="22">
        <v>15</v>
      </c>
      <c r="F187" s="45"/>
      <c r="G187" s="17">
        <f t="shared" si="43"/>
        <v>273.99</v>
      </c>
      <c r="I187" s="22">
        <v>15</v>
      </c>
      <c r="J187" s="45"/>
      <c r="K187" s="47"/>
      <c r="L187" s="9">
        <f t="shared" si="42"/>
        <v>0</v>
      </c>
      <c r="M187" s="17">
        <f t="shared" si="44"/>
        <v>273.99</v>
      </c>
    </row>
    <row r="188" spans="1:13" x14ac:dyDescent="0.25">
      <c r="A188" s="22">
        <v>16</v>
      </c>
      <c r="B188" s="8">
        <f>[1]GEW!$E$12</f>
        <v>1858.3776639999999</v>
      </c>
      <c r="C188" s="17">
        <f t="shared" si="41"/>
        <v>2132.3676639999999</v>
      </c>
      <c r="E188" s="22">
        <v>16</v>
      </c>
      <c r="F188" s="45"/>
      <c r="G188" s="17">
        <f t="shared" si="43"/>
        <v>273.99</v>
      </c>
      <c r="I188" s="22">
        <v>16</v>
      </c>
      <c r="J188" s="45"/>
      <c r="K188" s="47"/>
      <c r="L188" s="9">
        <f t="shared" si="42"/>
        <v>0</v>
      </c>
      <c r="M188" s="17">
        <f t="shared" si="44"/>
        <v>273.99</v>
      </c>
    </row>
    <row r="189" spans="1:13" x14ac:dyDescent="0.25">
      <c r="A189" s="22">
        <v>17</v>
      </c>
      <c r="B189" s="8">
        <f>[1]GEW!$E$12</f>
        <v>1858.3776639999999</v>
      </c>
      <c r="C189" s="17">
        <f t="shared" si="41"/>
        <v>2132.3676639999999</v>
      </c>
      <c r="E189" s="22">
        <v>17</v>
      </c>
      <c r="F189" s="45"/>
      <c r="G189" s="17">
        <f t="shared" si="43"/>
        <v>273.99</v>
      </c>
      <c r="I189" s="22">
        <v>17</v>
      </c>
      <c r="J189" s="45"/>
      <c r="K189" s="47"/>
      <c r="L189" s="9">
        <f t="shared" si="42"/>
        <v>0</v>
      </c>
      <c r="M189" s="17">
        <f t="shared" si="44"/>
        <v>273.99</v>
      </c>
    </row>
    <row r="190" spans="1:13" x14ac:dyDescent="0.25">
      <c r="A190" s="22">
        <v>18</v>
      </c>
      <c r="B190" s="8">
        <f>[1]GEW!$E$12</f>
        <v>1858.3776639999999</v>
      </c>
      <c r="C190" s="17">
        <f t="shared" si="41"/>
        <v>2132.3676639999999</v>
      </c>
      <c r="E190" s="22">
        <v>18</v>
      </c>
      <c r="F190" s="45"/>
      <c r="G190" s="17">
        <f t="shared" si="43"/>
        <v>273.99</v>
      </c>
      <c r="I190" s="22">
        <v>18</v>
      </c>
      <c r="J190" s="45"/>
      <c r="K190" s="47"/>
      <c r="L190" s="9">
        <f t="shared" si="42"/>
        <v>0</v>
      </c>
      <c r="M190" s="17">
        <f t="shared" si="44"/>
        <v>273.99</v>
      </c>
    </row>
    <row r="191" spans="1:13" x14ac:dyDescent="0.25">
      <c r="A191" s="22">
        <v>19</v>
      </c>
      <c r="B191" s="8">
        <f>[1]GEW!$E$12</f>
        <v>1858.3776639999999</v>
      </c>
      <c r="C191" s="17">
        <f t="shared" si="41"/>
        <v>2132.3676639999999</v>
      </c>
      <c r="E191" s="22">
        <v>19</v>
      </c>
      <c r="F191" s="45"/>
      <c r="G191" s="17">
        <f t="shared" si="43"/>
        <v>273.99</v>
      </c>
      <c r="I191" s="22">
        <v>19</v>
      </c>
      <c r="J191" s="45"/>
      <c r="K191" s="47"/>
      <c r="L191" s="9">
        <f t="shared" si="42"/>
        <v>0</v>
      </c>
      <c r="M191" s="17">
        <f t="shared" si="44"/>
        <v>273.99</v>
      </c>
    </row>
    <row r="192" spans="1:13" x14ac:dyDescent="0.25">
      <c r="A192" s="22">
        <v>20</v>
      </c>
      <c r="B192" s="8">
        <f>[1]GEW!$E$12</f>
        <v>1858.3776639999999</v>
      </c>
      <c r="C192" s="17">
        <f t="shared" si="41"/>
        <v>2132.3676639999999</v>
      </c>
      <c r="E192" s="22">
        <v>20</v>
      </c>
      <c r="F192" s="45"/>
      <c r="G192" s="17">
        <f t="shared" si="43"/>
        <v>273.99</v>
      </c>
      <c r="I192" s="22">
        <v>20</v>
      </c>
      <c r="J192" s="45"/>
      <c r="K192" s="47"/>
      <c r="L192" s="9">
        <f t="shared" si="42"/>
        <v>0</v>
      </c>
      <c r="M192" s="17">
        <f t="shared" si="44"/>
        <v>273.99</v>
      </c>
    </row>
    <row r="193" spans="1:13" x14ac:dyDescent="0.25">
      <c r="A193" s="22">
        <v>21</v>
      </c>
      <c r="B193" s="8">
        <f>[1]GEW!$E$12</f>
        <v>1858.3776639999999</v>
      </c>
      <c r="C193" s="17">
        <f t="shared" si="41"/>
        <v>2132.3676639999999</v>
      </c>
      <c r="E193" s="22">
        <v>21</v>
      </c>
      <c r="F193" s="45"/>
      <c r="G193" s="17">
        <f t="shared" si="43"/>
        <v>273.99</v>
      </c>
      <c r="I193" s="22">
        <v>21</v>
      </c>
      <c r="J193" s="45"/>
      <c r="K193" s="47"/>
      <c r="L193" s="9">
        <f t="shared" si="42"/>
        <v>0</v>
      </c>
      <c r="M193" s="17">
        <f t="shared" si="44"/>
        <v>273.99</v>
      </c>
    </row>
    <row r="194" spans="1:13" x14ac:dyDescent="0.25">
      <c r="A194" s="22">
        <v>22</v>
      </c>
      <c r="B194" s="8">
        <f>[1]GEW!$E$12</f>
        <v>1858.3776639999999</v>
      </c>
      <c r="C194" s="17">
        <f t="shared" si="41"/>
        <v>2132.3676639999999</v>
      </c>
      <c r="E194" s="22">
        <v>22</v>
      </c>
      <c r="F194" s="45"/>
      <c r="G194" s="17">
        <f t="shared" si="43"/>
        <v>273.99</v>
      </c>
      <c r="I194" s="22">
        <v>22</v>
      </c>
      <c r="J194" s="45"/>
      <c r="K194" s="47"/>
      <c r="L194" s="9">
        <f t="shared" si="42"/>
        <v>0</v>
      </c>
      <c r="M194" s="17">
        <f t="shared" si="44"/>
        <v>273.99</v>
      </c>
    </row>
    <row r="195" spans="1:13" x14ac:dyDescent="0.25">
      <c r="A195" s="22">
        <v>23</v>
      </c>
      <c r="B195" s="8">
        <f>[1]GEW!$E$12</f>
        <v>1858.3776639999999</v>
      </c>
      <c r="C195" s="17">
        <f t="shared" si="41"/>
        <v>2132.3676639999999</v>
      </c>
      <c r="E195" s="22">
        <v>23</v>
      </c>
      <c r="F195" s="45"/>
      <c r="G195" s="17">
        <f t="shared" si="43"/>
        <v>273.99</v>
      </c>
      <c r="I195" s="22">
        <v>23</v>
      </c>
      <c r="J195" s="45"/>
      <c r="K195" s="47"/>
      <c r="L195" s="9">
        <f t="shared" si="42"/>
        <v>0</v>
      </c>
      <c r="M195" s="17">
        <f t="shared" si="44"/>
        <v>273.99</v>
      </c>
    </row>
    <row r="196" spans="1:13" x14ac:dyDescent="0.25">
      <c r="A196" s="22">
        <v>24</v>
      </c>
      <c r="B196" s="8">
        <f>[1]GEW!$E$12</f>
        <v>1858.3776639999999</v>
      </c>
      <c r="C196" s="17">
        <f t="shared" si="41"/>
        <v>2132.3676639999999</v>
      </c>
      <c r="E196" s="22">
        <v>24</v>
      </c>
      <c r="F196" s="45"/>
      <c r="G196" s="17">
        <f t="shared" si="43"/>
        <v>273.99</v>
      </c>
      <c r="I196" s="22">
        <v>24</v>
      </c>
      <c r="J196" s="45"/>
      <c r="K196" s="47"/>
      <c r="L196" s="9">
        <f t="shared" si="42"/>
        <v>0</v>
      </c>
      <c r="M196" s="17">
        <f t="shared" si="44"/>
        <v>273.99</v>
      </c>
    </row>
    <row r="197" spans="1:13" x14ac:dyDescent="0.25">
      <c r="A197" s="22">
        <v>25</v>
      </c>
      <c r="B197" s="8">
        <f>[1]GEW!$E$12</f>
        <v>1858.3776639999999</v>
      </c>
      <c r="C197" s="17">
        <f t="shared" si="41"/>
        <v>2132.3676639999999</v>
      </c>
      <c r="E197" s="22">
        <v>25</v>
      </c>
      <c r="F197" s="45"/>
      <c r="G197" s="17">
        <f t="shared" si="43"/>
        <v>273.99</v>
      </c>
      <c r="I197" s="22">
        <v>25</v>
      </c>
      <c r="J197" s="45"/>
      <c r="K197" s="47"/>
      <c r="L197" s="9">
        <f t="shared" si="42"/>
        <v>0</v>
      </c>
      <c r="M197" s="17">
        <f t="shared" si="44"/>
        <v>273.99</v>
      </c>
    </row>
    <row r="198" spans="1:13" x14ac:dyDescent="0.25">
      <c r="A198" s="22">
        <v>26</v>
      </c>
      <c r="B198" s="8">
        <f>[1]GEW!$E$12</f>
        <v>1858.3776639999999</v>
      </c>
      <c r="C198" s="17">
        <f t="shared" si="41"/>
        <v>2132.3676639999999</v>
      </c>
      <c r="E198" s="22">
        <v>26</v>
      </c>
      <c r="F198" s="45"/>
      <c r="G198" s="17">
        <f t="shared" si="43"/>
        <v>273.99</v>
      </c>
      <c r="I198" s="22">
        <v>26</v>
      </c>
      <c r="J198" s="45"/>
      <c r="K198" s="47"/>
      <c r="L198" s="9">
        <f t="shared" si="42"/>
        <v>0</v>
      </c>
      <c r="M198" s="17">
        <f t="shared" si="44"/>
        <v>273.99</v>
      </c>
    </row>
    <row r="199" spans="1:13" x14ac:dyDescent="0.25">
      <c r="A199" s="22">
        <v>27</v>
      </c>
      <c r="B199" s="8">
        <f>[1]GEW!$E$12</f>
        <v>1858.3776639999999</v>
      </c>
      <c r="C199" s="17">
        <f t="shared" si="41"/>
        <v>2132.3676639999999</v>
      </c>
      <c r="E199" s="22">
        <v>27</v>
      </c>
      <c r="F199" s="45"/>
      <c r="G199" s="17">
        <f t="shared" si="43"/>
        <v>273.99</v>
      </c>
      <c r="I199" s="22">
        <v>27</v>
      </c>
      <c r="J199" s="45"/>
      <c r="K199" s="47"/>
      <c r="L199" s="9">
        <f t="shared" si="42"/>
        <v>0</v>
      </c>
      <c r="M199" s="17">
        <f t="shared" si="44"/>
        <v>273.99</v>
      </c>
    </row>
    <row r="200" spans="1:13" x14ac:dyDescent="0.25">
      <c r="A200" s="22">
        <v>28</v>
      </c>
      <c r="B200" s="8">
        <f>[1]GEW!$E$12</f>
        <v>1858.3776639999999</v>
      </c>
      <c r="C200" s="17">
        <f t="shared" si="41"/>
        <v>2132.3676639999999</v>
      </c>
      <c r="E200" s="22">
        <v>28</v>
      </c>
      <c r="F200" s="45"/>
      <c r="G200" s="17">
        <f t="shared" si="43"/>
        <v>273.99</v>
      </c>
      <c r="I200" s="22">
        <v>28</v>
      </c>
      <c r="J200" s="45"/>
      <c r="K200" s="47"/>
      <c r="L200" s="9">
        <f t="shared" si="42"/>
        <v>0</v>
      </c>
      <c r="M200" s="17">
        <f t="shared" si="44"/>
        <v>273.99</v>
      </c>
    </row>
    <row r="201" spans="1:13" x14ac:dyDescent="0.25">
      <c r="A201" s="22">
        <v>29</v>
      </c>
      <c r="B201" s="8">
        <f>[1]GEW!$E$12</f>
        <v>1858.3776639999999</v>
      </c>
      <c r="C201" s="17">
        <f t="shared" si="41"/>
        <v>2132.3676639999999</v>
      </c>
      <c r="E201" s="22">
        <v>29</v>
      </c>
      <c r="F201" s="45"/>
      <c r="G201" s="17">
        <f t="shared" si="43"/>
        <v>273.99</v>
      </c>
      <c r="I201" s="22">
        <v>29</v>
      </c>
      <c r="J201" s="45"/>
      <c r="K201" s="47"/>
      <c r="L201" s="9">
        <f t="shared" si="42"/>
        <v>0</v>
      </c>
      <c r="M201" s="17">
        <f t="shared" si="44"/>
        <v>273.99</v>
      </c>
    </row>
    <row r="202" spans="1:13" x14ac:dyDescent="0.25">
      <c r="A202" s="22">
        <v>30</v>
      </c>
      <c r="B202" s="8">
        <f>[1]GEW!$E$12</f>
        <v>1858.3776639999999</v>
      </c>
      <c r="C202" s="17">
        <f t="shared" si="41"/>
        <v>2132.3676639999999</v>
      </c>
      <c r="E202" s="22">
        <v>30</v>
      </c>
      <c r="F202" s="45"/>
      <c r="G202" s="17">
        <f t="shared" si="43"/>
        <v>273.99</v>
      </c>
      <c r="I202" s="22">
        <v>30</v>
      </c>
      <c r="J202" s="45"/>
      <c r="K202" s="47"/>
      <c r="L202" s="9">
        <f t="shared" si="42"/>
        <v>0</v>
      </c>
      <c r="M202" s="17">
        <f t="shared" si="44"/>
        <v>273.99</v>
      </c>
    </row>
    <row r="203" spans="1:13" x14ac:dyDescent="0.25">
      <c r="A203" s="22">
        <v>31</v>
      </c>
      <c r="B203" s="8">
        <f>[1]GEW!$E$12</f>
        <v>1858.3776639999999</v>
      </c>
      <c r="C203" s="17">
        <f t="shared" si="41"/>
        <v>2132.3676639999999</v>
      </c>
      <c r="E203" s="22">
        <v>31</v>
      </c>
      <c r="F203" s="45"/>
      <c r="G203" s="17">
        <f t="shared" si="43"/>
        <v>273.99</v>
      </c>
      <c r="I203" s="22">
        <v>31</v>
      </c>
      <c r="J203" s="45"/>
      <c r="K203" s="47"/>
      <c r="L203" s="9">
        <f t="shared" si="42"/>
        <v>0</v>
      </c>
      <c r="M203" s="17">
        <f t="shared" si="44"/>
        <v>273.99</v>
      </c>
    </row>
    <row r="204" spans="1:13" x14ac:dyDescent="0.25">
      <c r="A204" s="22">
        <v>32</v>
      </c>
      <c r="B204" s="8">
        <f>[1]GEW!$E$12</f>
        <v>1858.3776639999999</v>
      </c>
      <c r="C204" s="17">
        <f t="shared" si="41"/>
        <v>2132.3676639999999</v>
      </c>
      <c r="E204" s="22">
        <v>32</v>
      </c>
      <c r="F204" s="45"/>
      <c r="G204" s="17">
        <f t="shared" si="43"/>
        <v>273.99</v>
      </c>
      <c r="I204" s="22">
        <v>32</v>
      </c>
      <c r="J204" s="45"/>
      <c r="K204" s="47"/>
      <c r="L204" s="9">
        <f t="shared" si="42"/>
        <v>0</v>
      </c>
      <c r="M204" s="17">
        <f t="shared" si="44"/>
        <v>273.99</v>
      </c>
    </row>
    <row r="205" spans="1:13" x14ac:dyDescent="0.25">
      <c r="A205" s="22">
        <v>33</v>
      </c>
      <c r="B205" s="8">
        <f>[1]GEW!$E$12</f>
        <v>1858.3776639999999</v>
      </c>
      <c r="C205" s="17">
        <f t="shared" si="41"/>
        <v>2132.3676639999999</v>
      </c>
      <c r="E205" s="22">
        <v>33</v>
      </c>
      <c r="F205" s="45"/>
      <c r="G205" s="17">
        <f t="shared" si="43"/>
        <v>273.99</v>
      </c>
      <c r="I205" s="22">
        <v>33</v>
      </c>
      <c r="J205" s="45"/>
      <c r="K205" s="47"/>
      <c r="L205" s="9">
        <f t="shared" si="42"/>
        <v>0</v>
      </c>
      <c r="M205" s="17">
        <f t="shared" si="44"/>
        <v>273.99</v>
      </c>
    </row>
    <row r="206" spans="1:13" x14ac:dyDescent="0.25">
      <c r="A206" s="22">
        <v>34</v>
      </c>
      <c r="B206" s="8">
        <f>[1]GEW!$E$12</f>
        <v>1858.3776639999999</v>
      </c>
      <c r="C206" s="17">
        <f t="shared" si="41"/>
        <v>2132.3676639999999</v>
      </c>
      <c r="E206" s="22">
        <v>34</v>
      </c>
      <c r="F206" s="45"/>
      <c r="G206" s="17">
        <f t="shared" si="43"/>
        <v>273.99</v>
      </c>
      <c r="I206" s="22">
        <v>34</v>
      </c>
      <c r="J206" s="45"/>
      <c r="K206" s="47"/>
      <c r="L206" s="9">
        <f t="shared" si="42"/>
        <v>0</v>
      </c>
      <c r="M206" s="17">
        <f t="shared" si="44"/>
        <v>273.99</v>
      </c>
    </row>
    <row r="207" spans="1:13" ht="15.75" thickBot="1" x14ac:dyDescent="0.3">
      <c r="A207" s="23">
        <v>35</v>
      </c>
      <c r="B207" s="10">
        <f>[1]GEW!$E$12</f>
        <v>1858.3776639999999</v>
      </c>
      <c r="C207" s="18">
        <f t="shared" si="41"/>
        <v>2132.3676639999999</v>
      </c>
      <c r="E207" s="23">
        <v>35</v>
      </c>
      <c r="F207" s="46"/>
      <c r="G207" s="18">
        <f t="shared" si="43"/>
        <v>273.99</v>
      </c>
      <c r="I207" s="23">
        <v>35</v>
      </c>
      <c r="J207" s="46"/>
      <c r="K207" s="48"/>
      <c r="L207" s="12">
        <f t="shared" si="42"/>
        <v>0</v>
      </c>
      <c r="M207" s="18">
        <f t="shared" si="44"/>
        <v>273.99</v>
      </c>
    </row>
  </sheetData>
  <mergeCells count="8">
    <mergeCell ref="J170:L170"/>
    <mergeCell ref="F50:H50"/>
    <mergeCell ref="L50:N50"/>
    <mergeCell ref="Q10:R10"/>
    <mergeCell ref="F10:H10"/>
    <mergeCell ref="L10:N10"/>
    <mergeCell ref="F90:H90"/>
    <mergeCell ref="F130:H130"/>
  </mergeCells>
  <conditionalFormatting sqref="C12:C47">
    <cfRule type="cellIs" dxfId="12" priority="18" operator="equal">
      <formula>$R12</formula>
    </cfRule>
  </conditionalFormatting>
  <conditionalFormatting sqref="I12:I47">
    <cfRule type="cellIs" dxfId="11" priority="17" operator="equal">
      <formula>$R12</formula>
    </cfRule>
  </conditionalFormatting>
  <conditionalFormatting sqref="O12:O47">
    <cfRule type="cellIs" dxfId="10" priority="16" operator="equal">
      <formula>$R12</formula>
    </cfRule>
  </conditionalFormatting>
  <conditionalFormatting sqref="C52:C87">
    <cfRule type="cellIs" dxfId="9" priority="15" operator="equal">
      <formula>$R12</formula>
    </cfRule>
  </conditionalFormatting>
  <conditionalFormatting sqref="I52:I87">
    <cfRule type="cellIs" dxfId="8" priority="14" operator="equal">
      <formula>$R12</formula>
    </cfRule>
  </conditionalFormatting>
  <conditionalFormatting sqref="O52:O87">
    <cfRule type="cellIs" dxfId="7" priority="13" operator="equal">
      <formula>$R12</formula>
    </cfRule>
  </conditionalFormatting>
  <conditionalFormatting sqref="C92:C127">
    <cfRule type="cellIs" dxfId="6" priority="12" operator="equal">
      <formula>$R12</formula>
    </cfRule>
  </conditionalFormatting>
  <conditionalFormatting sqref="I92:I127">
    <cfRule type="cellIs" dxfId="5" priority="10" operator="equal">
      <formula>$R12</formula>
    </cfRule>
  </conditionalFormatting>
  <conditionalFormatting sqref="C172:C207">
    <cfRule type="cellIs" dxfId="4" priority="9" operator="equal">
      <formula>$R12</formula>
    </cfRule>
  </conditionalFormatting>
  <conditionalFormatting sqref="C132:C167">
    <cfRule type="cellIs" dxfId="3" priority="8" operator="equal">
      <formula>$R12</formula>
    </cfRule>
  </conditionalFormatting>
  <conditionalFormatting sqref="I132:I167">
    <cfRule type="cellIs" dxfId="2" priority="6" operator="equal">
      <formula>$R12</formula>
    </cfRule>
  </conditionalFormatting>
  <conditionalFormatting sqref="G172:G207">
    <cfRule type="cellIs" dxfId="1" priority="2" operator="equal">
      <formula>$R12</formula>
    </cfRule>
  </conditionalFormatting>
  <conditionalFormatting sqref="M172:M207">
    <cfRule type="cellIs" dxfId="0" priority="1" operator="equal">
      <formula>$R12</formula>
    </cfRule>
  </conditionalFormatting>
  <pageMargins left="0.7" right="0.7" top="0.75" bottom="0.75" header="0.3" footer="0.3"/>
  <pageSetup scale="55" orientation="landscape" r:id="rId1"/>
  <rowBreaks count="4" manualBreakCount="4">
    <brk id="48" max="16383" man="1"/>
    <brk id="88" max="14" man="1"/>
    <brk id="128" max="14" man="1"/>
    <brk id="168" max="1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/>
  </sheetViews>
  <sheetFormatPr defaultRowHeight="15" x14ac:dyDescent="0.25"/>
  <cols>
    <col min="3" max="4" width="15.28515625" customWidth="1"/>
    <col min="6" max="7" width="11.42578125" customWidth="1"/>
  </cols>
  <sheetData>
    <row r="1" spans="1:7" x14ac:dyDescent="0.25">
      <c r="A1" t="s">
        <v>33</v>
      </c>
    </row>
    <row r="2" spans="1:7" ht="15.75" thickBot="1" x14ac:dyDescent="0.3"/>
    <row r="3" spans="1:7" s="50" customFormat="1" ht="15.75" thickBot="1" x14ac:dyDescent="0.3">
      <c r="B3" s="78" t="s">
        <v>3</v>
      </c>
      <c r="C3" s="51" t="s">
        <v>31</v>
      </c>
      <c r="D3" s="51" t="s">
        <v>32</v>
      </c>
    </row>
    <row r="4" spans="1:7" s="50" customFormat="1" ht="15.75" thickBot="1" x14ac:dyDescent="0.3">
      <c r="B4" s="79"/>
      <c r="C4" s="52">
        <v>44317</v>
      </c>
      <c r="D4" s="53">
        <v>44470</v>
      </c>
      <c r="F4" s="55" t="s">
        <v>34</v>
      </c>
      <c r="G4" s="56">
        <f>ROUND(100%*1.02,4)</f>
        <v>1.02</v>
      </c>
    </row>
    <row r="5" spans="1:7" x14ac:dyDescent="0.25">
      <c r="B5" s="54">
        <v>0</v>
      </c>
      <c r="C5" s="57"/>
      <c r="D5" s="58">
        <f>C5*$G$4</f>
        <v>0</v>
      </c>
    </row>
    <row r="6" spans="1:7" x14ac:dyDescent="0.25">
      <c r="B6" s="13">
        <v>1</v>
      </c>
      <c r="C6" s="59"/>
      <c r="D6" s="60">
        <f t="shared" ref="D6:D40" si="0">C6*$G$4</f>
        <v>0</v>
      </c>
    </row>
    <row r="7" spans="1:7" x14ac:dyDescent="0.25">
      <c r="B7" s="13">
        <v>2</v>
      </c>
      <c r="C7" s="59"/>
      <c r="D7" s="60">
        <f t="shared" si="0"/>
        <v>0</v>
      </c>
    </row>
    <row r="8" spans="1:7" x14ac:dyDescent="0.25">
      <c r="B8" s="13">
        <v>3</v>
      </c>
      <c r="C8" s="59"/>
      <c r="D8" s="60">
        <f t="shared" si="0"/>
        <v>0</v>
      </c>
    </row>
    <row r="9" spans="1:7" x14ac:dyDescent="0.25">
      <c r="B9" s="13">
        <v>4</v>
      </c>
      <c r="C9" s="59"/>
      <c r="D9" s="60">
        <f t="shared" si="0"/>
        <v>0</v>
      </c>
    </row>
    <row r="10" spans="1:7" x14ac:dyDescent="0.25">
      <c r="B10" s="13">
        <v>5</v>
      </c>
      <c r="C10" s="59"/>
      <c r="D10" s="60">
        <f t="shared" si="0"/>
        <v>0</v>
      </c>
    </row>
    <row r="11" spans="1:7" x14ac:dyDescent="0.25">
      <c r="B11" s="13">
        <v>6</v>
      </c>
      <c r="C11" s="59"/>
      <c r="D11" s="60">
        <f t="shared" si="0"/>
        <v>0</v>
      </c>
    </row>
    <row r="12" spans="1:7" x14ac:dyDescent="0.25">
      <c r="B12" s="13">
        <v>7</v>
      </c>
      <c r="C12" s="59"/>
      <c r="D12" s="60">
        <f t="shared" si="0"/>
        <v>0</v>
      </c>
    </row>
    <row r="13" spans="1:7" x14ac:dyDescent="0.25">
      <c r="B13" s="13">
        <v>8</v>
      </c>
      <c r="C13" s="59"/>
      <c r="D13" s="60">
        <f t="shared" si="0"/>
        <v>0</v>
      </c>
    </row>
    <row r="14" spans="1:7" x14ac:dyDescent="0.25">
      <c r="B14" s="13">
        <v>9</v>
      </c>
      <c r="C14" s="59"/>
      <c r="D14" s="60">
        <f t="shared" si="0"/>
        <v>0</v>
      </c>
    </row>
    <row r="15" spans="1:7" x14ac:dyDescent="0.25">
      <c r="B15" s="13">
        <v>10</v>
      </c>
      <c r="C15" s="59"/>
      <c r="D15" s="60">
        <f t="shared" si="0"/>
        <v>0</v>
      </c>
    </row>
    <row r="16" spans="1:7" x14ac:dyDescent="0.25">
      <c r="B16" s="13">
        <v>11</v>
      </c>
      <c r="C16" s="59"/>
      <c r="D16" s="60">
        <f t="shared" si="0"/>
        <v>0</v>
      </c>
    </row>
    <row r="17" spans="2:4" x14ac:dyDescent="0.25">
      <c r="B17" s="13">
        <v>12</v>
      </c>
      <c r="C17" s="59"/>
      <c r="D17" s="60">
        <f t="shared" si="0"/>
        <v>0</v>
      </c>
    </row>
    <row r="18" spans="2:4" x14ac:dyDescent="0.25">
      <c r="B18" s="13">
        <v>13</v>
      </c>
      <c r="C18" s="59"/>
      <c r="D18" s="60">
        <f t="shared" si="0"/>
        <v>0</v>
      </c>
    </row>
    <row r="19" spans="2:4" x14ac:dyDescent="0.25">
      <c r="B19" s="13">
        <v>14</v>
      </c>
      <c r="C19" s="59"/>
      <c r="D19" s="60">
        <f t="shared" si="0"/>
        <v>0</v>
      </c>
    </row>
    <row r="20" spans="2:4" x14ac:dyDescent="0.25">
      <c r="B20" s="13">
        <v>15</v>
      </c>
      <c r="C20" s="59"/>
      <c r="D20" s="60">
        <f t="shared" si="0"/>
        <v>0</v>
      </c>
    </row>
    <row r="21" spans="2:4" x14ac:dyDescent="0.25">
      <c r="B21" s="13">
        <v>16</v>
      </c>
      <c r="C21" s="59"/>
      <c r="D21" s="60">
        <f t="shared" si="0"/>
        <v>0</v>
      </c>
    </row>
    <row r="22" spans="2:4" x14ac:dyDescent="0.25">
      <c r="B22" s="13">
        <v>17</v>
      </c>
      <c r="C22" s="59"/>
      <c r="D22" s="60">
        <f t="shared" si="0"/>
        <v>0</v>
      </c>
    </row>
    <row r="23" spans="2:4" x14ac:dyDescent="0.25">
      <c r="B23" s="13">
        <v>18</v>
      </c>
      <c r="C23" s="59"/>
      <c r="D23" s="60">
        <f t="shared" si="0"/>
        <v>0</v>
      </c>
    </row>
    <row r="24" spans="2:4" x14ac:dyDescent="0.25">
      <c r="B24" s="13">
        <v>19</v>
      </c>
      <c r="C24" s="59"/>
      <c r="D24" s="60">
        <f t="shared" si="0"/>
        <v>0</v>
      </c>
    </row>
    <row r="25" spans="2:4" x14ac:dyDescent="0.25">
      <c r="B25" s="13">
        <v>20</v>
      </c>
      <c r="C25" s="59"/>
      <c r="D25" s="60">
        <f t="shared" si="0"/>
        <v>0</v>
      </c>
    </row>
    <row r="26" spans="2:4" x14ac:dyDescent="0.25">
      <c r="B26" s="13">
        <v>21</v>
      </c>
      <c r="C26" s="59"/>
      <c r="D26" s="60">
        <f t="shared" si="0"/>
        <v>0</v>
      </c>
    </row>
    <row r="27" spans="2:4" x14ac:dyDescent="0.25">
      <c r="B27" s="13">
        <v>22</v>
      </c>
      <c r="C27" s="59"/>
      <c r="D27" s="60">
        <f t="shared" si="0"/>
        <v>0</v>
      </c>
    </row>
    <row r="28" spans="2:4" x14ac:dyDescent="0.25">
      <c r="B28" s="13">
        <v>23</v>
      </c>
      <c r="C28" s="59"/>
      <c r="D28" s="60">
        <f t="shared" si="0"/>
        <v>0</v>
      </c>
    </row>
    <row r="29" spans="2:4" x14ac:dyDescent="0.25">
      <c r="B29" s="13">
        <v>24</v>
      </c>
      <c r="C29" s="59"/>
      <c r="D29" s="60">
        <f t="shared" si="0"/>
        <v>0</v>
      </c>
    </row>
    <row r="30" spans="2:4" x14ac:dyDescent="0.25">
      <c r="B30" s="13">
        <v>25</v>
      </c>
      <c r="C30" s="59"/>
      <c r="D30" s="60">
        <f t="shared" si="0"/>
        <v>0</v>
      </c>
    </row>
    <row r="31" spans="2:4" x14ac:dyDescent="0.25">
      <c r="B31" s="13">
        <v>26</v>
      </c>
      <c r="C31" s="59"/>
      <c r="D31" s="60">
        <f t="shared" si="0"/>
        <v>0</v>
      </c>
    </row>
    <row r="32" spans="2:4" x14ac:dyDescent="0.25">
      <c r="B32" s="13">
        <v>27</v>
      </c>
      <c r="C32" s="59"/>
      <c r="D32" s="60">
        <f t="shared" si="0"/>
        <v>0</v>
      </c>
    </row>
    <row r="33" spans="2:4" x14ac:dyDescent="0.25">
      <c r="B33" s="13">
        <v>28</v>
      </c>
      <c r="C33" s="59"/>
      <c r="D33" s="60">
        <f t="shared" si="0"/>
        <v>0</v>
      </c>
    </row>
    <row r="34" spans="2:4" x14ac:dyDescent="0.25">
      <c r="B34" s="13">
        <v>29</v>
      </c>
      <c r="C34" s="59"/>
      <c r="D34" s="60">
        <f t="shared" si="0"/>
        <v>0</v>
      </c>
    </row>
    <row r="35" spans="2:4" x14ac:dyDescent="0.25">
      <c r="B35" s="13">
        <v>30</v>
      </c>
      <c r="C35" s="59"/>
      <c r="D35" s="60">
        <f t="shared" si="0"/>
        <v>0</v>
      </c>
    </row>
    <row r="36" spans="2:4" x14ac:dyDescent="0.25">
      <c r="B36" s="13">
        <v>31</v>
      </c>
      <c r="C36" s="59"/>
      <c r="D36" s="60">
        <f t="shared" si="0"/>
        <v>0</v>
      </c>
    </row>
    <row r="37" spans="2:4" x14ac:dyDescent="0.25">
      <c r="B37" s="13">
        <v>32</v>
      </c>
      <c r="C37" s="59"/>
      <c r="D37" s="60">
        <f t="shared" si="0"/>
        <v>0</v>
      </c>
    </row>
    <row r="38" spans="2:4" x14ac:dyDescent="0.25">
      <c r="B38" s="13">
        <v>33</v>
      </c>
      <c r="C38" s="59"/>
      <c r="D38" s="60">
        <f t="shared" si="0"/>
        <v>0</v>
      </c>
    </row>
    <row r="39" spans="2:4" x14ac:dyDescent="0.25">
      <c r="B39" s="13">
        <v>34</v>
      </c>
      <c r="C39" s="59"/>
      <c r="D39" s="60">
        <f t="shared" si="0"/>
        <v>0</v>
      </c>
    </row>
    <row r="40" spans="2:4" ht="15.75" thickBot="1" x14ac:dyDescent="0.3">
      <c r="B40" s="14">
        <v>35</v>
      </c>
      <c r="C40" s="61"/>
      <c r="D40" s="62">
        <f t="shared" si="0"/>
        <v>0</v>
      </c>
    </row>
  </sheetData>
  <mergeCells count="1">
    <mergeCell ref="B3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januari-april 2021</vt:lpstr>
      <vt:lpstr>vanaf 1 mei 2021</vt:lpstr>
      <vt:lpstr>indexatie</vt:lpstr>
      <vt:lpstr>'januari-april 2021'!Afdrukbereik</vt:lpstr>
      <vt:lpstr>'vanaf 1 mei 2021'!Afdrukbereik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Steven De Looze</cp:lastModifiedBy>
  <cp:lastPrinted>2021-11-26T10:35:32Z</cp:lastPrinted>
  <dcterms:created xsi:type="dcterms:W3CDTF">2021-10-29T06:46:22Z</dcterms:created>
  <dcterms:modified xsi:type="dcterms:W3CDTF">2021-12-02T21:39:13Z</dcterms:modified>
</cp:coreProperties>
</file>